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ani\Downloads\VERBA SANTA CRUZ\"/>
    </mc:Choice>
  </mc:AlternateContent>
  <xr:revisionPtr revIDLastSave="0" documentId="13_ncr:1_{A47011CC-0B24-4C5F-88D2-2980DE022380}" xr6:coauthVersionLast="47" xr6:coauthVersionMax="47" xr10:uidLastSave="{00000000-0000-0000-0000-000000000000}"/>
  <bookViews>
    <workbookView xWindow="-108" yWindow="-108" windowWidth="23256" windowHeight="12456" tabRatio="955" xr2:uid="{705F453D-0618-4188-870D-7279834187A5}"/>
  </bookViews>
  <sheets>
    <sheet name="PAULO" sheetId="1" r:id="rId1"/>
    <sheet name="NAYARA" sheetId="3" r:id="rId2"/>
    <sheet name="TARCISIO" sheetId="4" r:id="rId3"/>
    <sheet name="ERIVAN" sheetId="5" r:id="rId4"/>
    <sheet name="TALITA " sheetId="6" r:id="rId5"/>
    <sheet name="JOSEMAR " sheetId="7" r:id="rId6"/>
    <sheet name="ÉLCIO" sheetId="8" r:id="rId7"/>
    <sheet name="ROBERTO" sheetId="9" r:id="rId8"/>
    <sheet name="ZULEIDE" sheetId="10" r:id="rId9"/>
    <sheet name="RODOLFO" sheetId="11" r:id="rId10"/>
    <sheet name="LUCICLAUDIO" sheetId="12" r:id="rId11"/>
    <sheet name="MARCO CELITO" sheetId="13" r:id="rId12"/>
    <sheet name="FABIO" sheetId="14" r:id="rId13"/>
    <sheet name="RELATORIO FINAL" sheetId="16" r:id="rId14"/>
  </sheets>
  <definedNames>
    <definedName name="_xlnm.Print_Area" localSheetId="1">NAYARA!$A$1:$N$31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2" l="1"/>
  <c r="A16" i="16"/>
  <c r="A16" i="14"/>
  <c r="A16" i="13"/>
  <c r="A16" i="12"/>
  <c r="A16" i="11"/>
  <c r="A16" i="10"/>
  <c r="A16" i="9"/>
  <c r="A16" i="8"/>
  <c r="A16" i="7"/>
  <c r="A16" i="6"/>
  <c r="A16" i="5"/>
  <c r="A16" i="4"/>
  <c r="A16" i="3"/>
  <c r="B24" i="16"/>
  <c r="B25" i="16"/>
  <c r="B26" i="16"/>
  <c r="B27" i="16"/>
  <c r="B28" i="16"/>
  <c r="B29" i="16"/>
  <c r="B23" i="16"/>
  <c r="F23" i="14"/>
  <c r="F23" i="13"/>
  <c r="F23" i="11"/>
  <c r="F23" i="10"/>
  <c r="F23" i="9"/>
  <c r="F23" i="8"/>
  <c r="F23" i="7"/>
  <c r="F23" i="6"/>
  <c r="F23" i="5"/>
  <c r="F23" i="4"/>
  <c r="F23" i="3"/>
  <c r="F23" i="1"/>
  <c r="F23" i="16" l="1"/>
</calcChain>
</file>

<file path=xl/sharedStrings.xml><?xml version="1.0" encoding="utf-8"?>
<sst xmlns="http://schemas.openxmlformats.org/spreadsheetml/2006/main" count="324" uniqueCount="110">
  <si>
    <t>TOTAL</t>
  </si>
  <si>
    <r>
      <rPr>
        <b/>
        <sz val="48"/>
        <color theme="1"/>
        <rFont val="Calibri"/>
        <family val="2"/>
        <scheme val="minor"/>
      </rPr>
      <t>CÂMARA MUNICIPAL DE SANTA CRUZ</t>
    </r>
    <r>
      <rPr>
        <sz val="11"/>
        <color theme="1"/>
        <rFont val="Calibri"/>
        <family val="2"/>
        <scheme val="minor"/>
      </rPr>
      <t xml:space="preserve">
</t>
    </r>
    <r>
      <rPr>
        <sz val="28"/>
        <color theme="1"/>
        <rFont val="Calibri"/>
        <family val="2"/>
        <scheme val="minor"/>
      </rPr>
      <t>ESTADO DO RIO GRANDE DO NORTE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CNPJ (MF) 08.539.520/0001-89
RUA: SENADOR GEORGINO AVELINO Nº 10, CEP: 59.200.000
TEL: (084) 3291-2328</t>
    </r>
    <r>
      <rPr>
        <sz val="11"/>
        <color theme="1"/>
        <rFont val="Calibri"/>
        <family val="2"/>
        <scheme val="minor"/>
      </rPr>
      <t xml:space="preserve">
</t>
    </r>
  </si>
  <si>
    <t>PRESTADOR DE SERVIÇO</t>
  </si>
  <si>
    <t>CNPJ/CPF</t>
  </si>
  <si>
    <t>VIGENCIA DO CONTRATO</t>
  </si>
  <si>
    <t>VALOR</t>
  </si>
  <si>
    <t>I – Locomoção do Vereador e Assessores Parlamentares vinculados ao gabinete do parlamentar para fora do Município, compreendendo passagens, alimentação e hospedagem</t>
  </si>
  <si>
    <t>II – Locação de veículos automotores até o limite de 30% (trinta por cento) do total da verba idenizatória</t>
  </si>
  <si>
    <t>III – Combustíveis e lubrificantes até o limite de 35% (trinta e cinco por cento) do total da verba idenizatória</t>
  </si>
  <si>
    <t>IV – Contratação para fins de apoio à atividade parlamentar de consultoria, assessoria, pesquisas e trabalhos técnicos.</t>
  </si>
  <si>
    <t>V – Divulgação da atividade parlamentar</t>
  </si>
  <si>
    <t>VI – Contratação de serviços de táxi para locomoção dentro da sede do municipio</t>
  </si>
  <si>
    <t>Art. 3º, da Lei Municipal nº 820, de 14 de setembro de 2021. (Despesas a serem ressarcidas)</t>
  </si>
  <si>
    <t>DEMONSTRATIVO DAS VERBAS IDENIZATÓRIAS PUBLICAÇÃO NO PORTAL DA CÂMARA MUNICPAL DE SANTA CRUZ/RN</t>
  </si>
  <si>
    <t>Paulo Cesar Gomes de Morais</t>
  </si>
  <si>
    <t>VEREADOR(A):</t>
  </si>
  <si>
    <t>FRANCISCO ERIVAN JUSTINO</t>
  </si>
  <si>
    <t>TALITA MARIELLE CRISANTO REINALDO</t>
  </si>
  <si>
    <t>JOSEMAR FERREIRA BEZERRA</t>
  </si>
  <si>
    <t>ÉLCIO VAGNER RODRIGUES DE SOUZA</t>
  </si>
  <si>
    <t>ROBERTO TEIXEIRA DA SILVA</t>
  </si>
  <si>
    <t>ZULEIDE GUILHERME SOARES</t>
  </si>
  <si>
    <t>RODOLFO BEZERRIL FREIRE GOMES</t>
  </si>
  <si>
    <t>JOSÉ LUCICLAUDIO BEZERRA</t>
  </si>
  <si>
    <t>Marco Celito da Costa</t>
  </si>
  <si>
    <t>Fabio Rodrigues Dias</t>
  </si>
  <si>
    <t>Lucas Alexandre da Silva</t>
  </si>
  <si>
    <t>Marcos Antônio da Silva</t>
  </si>
  <si>
    <t>Flávio Roberto Alves da Silva Sociedade Individual de Advocacia</t>
  </si>
  <si>
    <t>47.292.086/0001-37</t>
  </si>
  <si>
    <t>02/01/2023 a 31/12/2023</t>
  </si>
  <si>
    <t>056.937.404-98</t>
  </si>
  <si>
    <t>016.980.074-18</t>
  </si>
  <si>
    <t>03/01/2023 a 31/12/2023</t>
  </si>
  <si>
    <t>FRANCISCO MEDEIROS DA SILVA</t>
  </si>
  <si>
    <t>FLAVIO ROBERTO ALVES DA SILVA SOCIEDADE INDIVIDUAL DE ADVOCACIA</t>
  </si>
  <si>
    <t>032.274.964-61</t>
  </si>
  <si>
    <t>NAYARA KARINE FONSECA GOMES</t>
  </si>
  <si>
    <t>KJR SERVIÇOS E LOCAÇÕES EIRELI</t>
  </si>
  <si>
    <t>39.892.378/0001-82</t>
  </si>
  <si>
    <t xml:space="preserve">GISLENE LILIAN SILVA SILVA DE MELO </t>
  </si>
  <si>
    <t>046.371.304-41</t>
  </si>
  <si>
    <t>FRANCILEIDE ALVES DA SILVA TEIXEIRA PINTO</t>
  </si>
  <si>
    <t>026.217.804-40</t>
  </si>
  <si>
    <t>059.102.604-05</t>
  </si>
  <si>
    <t>JOSE ALEX DE MEDEIROS</t>
  </si>
  <si>
    <t>FRANCISCA JAINI MACEDO DE ARAUJO</t>
  </si>
  <si>
    <t>700.037.484-34</t>
  </si>
  <si>
    <t>093.934.584-64</t>
  </si>
  <si>
    <t>GENNIFE SONAYRNE SILVA DE OLIVEIRA</t>
  </si>
  <si>
    <t>POSTO PARAISO MATRIZ</t>
  </si>
  <si>
    <t>02.795.690/0001-48</t>
  </si>
  <si>
    <t>01/06/2023 A 31/12/2023</t>
  </si>
  <si>
    <t>LUCAS DA SILVA ALVES</t>
  </si>
  <si>
    <t>123.927.184-07</t>
  </si>
  <si>
    <t>02/01/2023 A 31/12/2023</t>
  </si>
  <si>
    <t xml:space="preserve">FLAVIO ROBERTO ALVES DA SILVA SOCIEDADE INDIVIDUAL DE ADVOCACIA </t>
  </si>
  <si>
    <t>47.292.086./0001-37</t>
  </si>
  <si>
    <t>POSTO DE COMBUSTÍVEL PALMEIRENSE LTDA.</t>
  </si>
  <si>
    <t>05.140.795/0001-57</t>
  </si>
  <si>
    <t>VALÉRIO RODRIGUES</t>
  </si>
  <si>
    <t>066.682.284-02</t>
  </si>
  <si>
    <t>GILDIANO GUEDES DE MEDEIROS</t>
  </si>
  <si>
    <t>066.586.114-16</t>
  </si>
  <si>
    <t>ANA IRIS DO NASCIMENTO CONFESSOR</t>
  </si>
  <si>
    <t>101.734.524-42</t>
  </si>
  <si>
    <t>ANA CRISTINA DA SILVA MELO</t>
  </si>
  <si>
    <t>065.616.464-60</t>
  </si>
  <si>
    <t>Tarcisio Félix dos Santos</t>
  </si>
  <si>
    <t>39.682.451/0001-91</t>
  </si>
  <si>
    <t>01/01/2023 A 31/12/2023</t>
  </si>
  <si>
    <t>11.133.992/0001-41</t>
  </si>
  <si>
    <t>010.356.794-18</t>
  </si>
  <si>
    <t>JADSON MACIEL FERREIRA DA SILVA</t>
  </si>
  <si>
    <t>016.701.734-96</t>
  </si>
  <si>
    <t>FRANCINEIDE DE O. CONFESSOR</t>
  </si>
  <si>
    <t>VANDERLEIA COSME C. MUNIZ</t>
  </si>
  <si>
    <t>700.775.904-14</t>
  </si>
  <si>
    <t>087.520.624-73</t>
  </si>
  <si>
    <t>035.709.024-12</t>
  </si>
  <si>
    <t>HEITOR MAIA SILVA E SOUTO</t>
  </si>
  <si>
    <t>075.166.694-74</t>
  </si>
  <si>
    <t>086.069.564-65</t>
  </si>
  <si>
    <t>02/01/2023 A 30/06/2023</t>
  </si>
  <si>
    <t>LAYSE RAYANE RODRIGUES</t>
  </si>
  <si>
    <t>FRANKLIN HENRIQUE SILVA DE ASSIS</t>
  </si>
  <si>
    <t>24.206.617/0005-50</t>
  </si>
  <si>
    <t>700.994.444-02</t>
  </si>
  <si>
    <t>056.968.264-90</t>
  </si>
  <si>
    <t>074.205.174-95</t>
  </si>
  <si>
    <t>04/01/2023 A 31/12/2023</t>
  </si>
  <si>
    <t>RELATORIO FINAL TOTAL DA VERBA INDENIZATORIA NO MÊS</t>
  </si>
  <si>
    <t>700.401.934-97</t>
  </si>
  <si>
    <t>01/02/2023 A 31/12/2023</t>
  </si>
  <si>
    <t>02/01/2023 A 31/05/2023</t>
  </si>
  <si>
    <t>GENARO FERNANDES DA SILVA FILHO</t>
  </si>
  <si>
    <t>Mês de Referência: MARÇO/2023</t>
  </si>
  <si>
    <t>01/02/2023 A 31/05/2023</t>
  </si>
  <si>
    <t>POSTO DE COMBUSTIVEL PALMEIRENSE LTDA</t>
  </si>
  <si>
    <t>MISAEL ALCEBIADES FERREIRA DE FARIAS GUEDES</t>
  </si>
  <si>
    <t>ROBSON SALES DA SILVA</t>
  </si>
  <si>
    <t>GHOS EMPREENDIMENTOS SLU</t>
  </si>
  <si>
    <t>POSTO DE COMBUSTIVEL STOPCAR</t>
  </si>
  <si>
    <t>HELDER WILDT M. CAVALCANTI</t>
  </si>
  <si>
    <t>01/03/2023 A 30/04/2023</t>
  </si>
  <si>
    <t>02/03/2023 A 30/04/2023</t>
  </si>
  <si>
    <t>PARELHAS GAS LTDA</t>
  </si>
  <si>
    <t>ELLEN ADILA ROCHA XAVIER</t>
  </si>
  <si>
    <t>077.945.394-25</t>
  </si>
  <si>
    <t>INAJA FREITAS TEODOSIO DE ALAMEIDA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</si>
</sst>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3" borderId="0" xfId="0" applyFill="1"/>
    <xf numFmtId="0" fontId="2" fillId="3" borderId="0" xfId="0" applyFont="1" applyFill="1"/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44" fontId="10" fillId="3" borderId="9" xfId="1" applyFont="1" applyFill="1" applyBorder="1"/>
    <xf numFmtId="0" fontId="9" fillId="4" borderId="1" xfId="0" applyFont="1" applyFill="1" applyBorder="1" applyAlignment="1">
      <alignment horizontal="left" vertical="center" wrapText="1"/>
    </xf>
    <xf numFmtId="44" fontId="9" fillId="4" borderId="2" xfId="1" applyFont="1" applyFill="1" applyBorder="1"/>
    <xf numFmtId="44" fontId="9" fillId="4" borderId="4" xfId="1" applyFont="1" applyFill="1" applyBorder="1"/>
    <xf numFmtId="0" fontId="9" fillId="3" borderId="0" xfId="0" applyFont="1" applyFill="1" applyAlignment="1">
      <alignment shrinkToFit="1"/>
    </xf>
    <xf numFmtId="44" fontId="4" fillId="3" borderId="0" xfId="1" applyFont="1" applyFill="1" applyBorder="1"/>
    <xf numFmtId="44" fontId="6" fillId="3" borderId="0" xfId="1" applyFont="1" applyFill="1" applyBorder="1" applyAlignment="1">
      <alignment vertical="center"/>
    </xf>
    <xf numFmtId="0" fontId="4" fillId="3" borderId="0" xfId="0" applyFont="1" applyFill="1"/>
    <xf numFmtId="44" fontId="10" fillId="3" borderId="9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4" fontId="9" fillId="3" borderId="12" xfId="1" applyFont="1" applyFill="1" applyBorder="1" applyAlignment="1">
      <alignment horizontal="center" vertical="center" wrapText="1"/>
    </xf>
    <xf numFmtId="44" fontId="9" fillId="3" borderId="7" xfId="1" applyFont="1" applyFill="1" applyBorder="1"/>
    <xf numFmtId="0" fontId="9" fillId="3" borderId="9" xfId="0" applyFont="1" applyFill="1" applyBorder="1" applyAlignment="1">
      <alignment horizontal="left" vertical="center" wrapText="1"/>
    </xf>
    <xf numFmtId="44" fontId="9" fillId="3" borderId="4" xfId="1" applyFont="1" applyFill="1" applyBorder="1" applyAlignment="1">
      <alignment horizontal="center" vertical="center" wrapText="1"/>
    </xf>
    <xf numFmtId="44" fontId="9" fillId="4" borderId="2" xfId="1" applyFont="1" applyFill="1" applyBorder="1" applyAlignment="1">
      <alignment horizontal="center"/>
    </xf>
    <xf numFmtId="44" fontId="9" fillId="3" borderId="2" xfId="1" applyFont="1" applyFill="1" applyBorder="1"/>
    <xf numFmtId="44" fontId="9" fillId="3" borderId="4" xfId="1" applyFont="1" applyFill="1" applyBorder="1"/>
    <xf numFmtId="0" fontId="9" fillId="4" borderId="17" xfId="0" applyFont="1" applyFill="1" applyBorder="1" applyAlignment="1">
      <alignment horizontal="left" vertical="center" wrapText="1"/>
    </xf>
    <xf numFmtId="44" fontId="9" fillId="4" borderId="18" xfId="1" applyFont="1" applyFill="1" applyBorder="1"/>
    <xf numFmtId="44" fontId="9" fillId="4" borderId="16" xfId="1" applyFont="1" applyFill="1" applyBorder="1"/>
    <xf numFmtId="44" fontId="10" fillId="3" borderId="16" xfId="1" applyFont="1" applyFill="1" applyBorder="1"/>
    <xf numFmtId="0" fontId="10" fillId="3" borderId="16" xfId="0" applyFont="1" applyFill="1" applyBorder="1" applyAlignment="1">
      <alignment horizontal="left" vertical="center" wrapText="1"/>
    </xf>
    <xf numFmtId="44" fontId="9" fillId="3" borderId="19" xfId="1" applyFont="1" applyFill="1" applyBorder="1"/>
    <xf numFmtId="44" fontId="4" fillId="4" borderId="16" xfId="1" applyFont="1" applyFill="1" applyBorder="1"/>
    <xf numFmtId="44" fontId="9" fillId="4" borderId="22" xfId="1" applyFont="1" applyFill="1" applyBorder="1"/>
    <xf numFmtId="44" fontId="9" fillId="4" borderId="23" xfId="1" applyFont="1" applyFill="1" applyBorder="1"/>
    <xf numFmtId="44" fontId="9" fillId="4" borderId="22" xfId="1" applyFont="1" applyFill="1" applyBorder="1" applyAlignment="1">
      <alignment horizontal="center"/>
    </xf>
    <xf numFmtId="0" fontId="10" fillId="3" borderId="28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 wrapText="1"/>
    </xf>
    <xf numFmtId="44" fontId="6" fillId="3" borderId="16" xfId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6" fillId="7" borderId="0" xfId="0" applyFont="1" applyFill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right" wrapText="1"/>
    </xf>
    <xf numFmtId="0" fontId="6" fillId="5" borderId="14" xfId="0" applyFont="1" applyFill="1" applyBorder="1" applyAlignment="1">
      <alignment horizontal="right" wrapText="1"/>
    </xf>
    <xf numFmtId="0" fontId="6" fillId="5" borderId="15" xfId="0" applyFont="1" applyFill="1" applyBorder="1" applyAlignment="1">
      <alignment horizontal="right" wrapText="1"/>
    </xf>
    <xf numFmtId="0" fontId="11" fillId="6" borderId="13" xfId="0" applyFont="1" applyFill="1" applyBorder="1" applyAlignment="1">
      <alignment wrapText="1"/>
    </xf>
    <xf numFmtId="0" fontId="11" fillId="6" borderId="5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0" fontId="11" fillId="6" borderId="14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11" fillId="6" borderId="8" xfId="0" applyFont="1" applyFill="1" applyBorder="1" applyAlignment="1">
      <alignment wrapText="1"/>
    </xf>
    <xf numFmtId="0" fontId="11" fillId="6" borderId="15" xfId="0" applyFont="1" applyFill="1" applyBorder="1" applyAlignment="1">
      <alignment wrapText="1"/>
    </xf>
    <xf numFmtId="0" fontId="11" fillId="6" borderId="3" xfId="0" applyFont="1" applyFill="1" applyBorder="1" applyAlignment="1">
      <alignment wrapText="1"/>
    </xf>
    <xf numFmtId="0" fontId="11" fillId="6" borderId="10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4" fontId="6" fillId="3" borderId="13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44" fontId="6" fillId="3" borderId="6" xfId="1" applyFont="1" applyFill="1" applyBorder="1" applyAlignment="1">
      <alignment horizontal="center" vertical="center"/>
    </xf>
    <xf numFmtId="44" fontId="6" fillId="3" borderId="14" xfId="1" applyFont="1" applyFill="1" applyBorder="1" applyAlignment="1">
      <alignment horizontal="center" vertical="center"/>
    </xf>
    <xf numFmtId="44" fontId="6" fillId="3" borderId="0" xfId="1" applyFont="1" applyFill="1" applyBorder="1" applyAlignment="1">
      <alignment horizontal="center" vertical="center"/>
    </xf>
    <xf numFmtId="44" fontId="6" fillId="3" borderId="8" xfId="1" applyFont="1" applyFill="1" applyBorder="1" applyAlignment="1">
      <alignment horizontal="center" vertical="center"/>
    </xf>
    <xf numFmtId="44" fontId="6" fillId="3" borderId="15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44" fontId="6" fillId="3" borderId="10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44" fontId="13" fillId="3" borderId="33" xfId="1" applyFont="1" applyFill="1" applyBorder="1" applyAlignment="1">
      <alignment horizontal="center" vertical="center" wrapText="1"/>
    </xf>
    <xf numFmtId="44" fontId="13" fillId="3" borderId="31" xfId="1" applyFont="1" applyFill="1" applyBorder="1" applyAlignment="1">
      <alignment horizontal="center" vertical="center" wrapText="1"/>
    </xf>
    <xf numFmtId="44" fontId="13" fillId="3" borderId="34" xfId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44" fontId="15" fillId="3" borderId="13" xfId="1" applyFont="1" applyFill="1" applyBorder="1" applyAlignment="1">
      <alignment horizontal="center" vertical="center"/>
    </xf>
    <xf numFmtId="44" fontId="15" fillId="3" borderId="5" xfId="1" applyFont="1" applyFill="1" applyBorder="1" applyAlignment="1">
      <alignment horizontal="center" vertical="center"/>
    </xf>
    <xf numFmtId="44" fontId="15" fillId="3" borderId="6" xfId="1" applyFont="1" applyFill="1" applyBorder="1" applyAlignment="1">
      <alignment horizontal="center" vertical="center"/>
    </xf>
    <xf numFmtId="44" fontId="15" fillId="3" borderId="14" xfId="1" applyFont="1" applyFill="1" applyBorder="1" applyAlignment="1">
      <alignment horizontal="center" vertical="center"/>
    </xf>
    <xf numFmtId="44" fontId="15" fillId="3" borderId="0" xfId="1" applyFont="1" applyFill="1" applyBorder="1" applyAlignment="1">
      <alignment horizontal="center" vertical="center"/>
    </xf>
    <xf numFmtId="44" fontId="15" fillId="3" borderId="8" xfId="1" applyFont="1" applyFill="1" applyBorder="1" applyAlignment="1">
      <alignment horizontal="center" vertical="center"/>
    </xf>
    <xf numFmtId="44" fontId="15" fillId="3" borderId="15" xfId="1" applyFont="1" applyFill="1" applyBorder="1" applyAlignment="1">
      <alignment horizontal="center" vertical="center"/>
    </xf>
    <xf numFmtId="44" fontId="15" fillId="3" borderId="3" xfId="1" applyFont="1" applyFill="1" applyBorder="1" applyAlignment="1">
      <alignment horizontal="center" vertical="center"/>
    </xf>
    <xf numFmtId="44" fontId="15" fillId="3" borderId="10" xfId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44" fontId="13" fillId="2" borderId="33" xfId="1" applyFont="1" applyFill="1" applyBorder="1" applyAlignment="1">
      <alignment horizontal="center" vertical="center" wrapText="1"/>
    </xf>
    <xf numFmtId="44" fontId="13" fillId="2" borderId="31" xfId="1" applyFont="1" applyFill="1" applyBorder="1" applyAlignment="1">
      <alignment horizontal="center" vertical="center" wrapText="1"/>
    </xf>
    <xf numFmtId="44" fontId="13" fillId="2" borderId="34" xfId="1" applyFont="1" applyFill="1" applyBorder="1" applyAlignment="1">
      <alignment horizontal="center" vertical="center" wrapText="1"/>
    </xf>
    <xf numFmtId="44" fontId="9" fillId="3" borderId="9" xfId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horizontal="center" vertical="center"/>
    </xf>
    <xf numFmtId="44" fontId="9" fillId="4" borderId="4" xfId="1" applyFont="1" applyFill="1" applyBorder="1" applyAlignment="1">
      <alignment horizontal="center" vertical="center"/>
    </xf>
    <xf numFmtId="44" fontId="9" fillId="4" borderId="9" xfId="1" applyFont="1" applyFill="1" applyBorder="1" applyAlignment="1">
      <alignment horizontal="center" vertical="center"/>
    </xf>
    <xf numFmtId="44" fontId="9" fillId="4" borderId="7" xfId="1" applyFont="1" applyFill="1" applyBorder="1" applyAlignment="1">
      <alignment horizontal="center" vertical="center"/>
    </xf>
    <xf numFmtId="44" fontId="9" fillId="3" borderId="7" xfId="1" applyFont="1" applyFill="1" applyBorder="1" applyAlignment="1">
      <alignment horizontal="center" vertical="center"/>
    </xf>
    <xf numFmtId="44" fontId="9" fillId="4" borderId="16" xfId="1" applyFont="1" applyFill="1" applyBorder="1" applyAlignment="1">
      <alignment horizontal="center" vertical="center"/>
    </xf>
    <xf numFmtId="8" fontId="9" fillId="3" borderId="7" xfId="1" applyNumberFormat="1" applyFont="1" applyFill="1" applyBorder="1" applyAlignment="1">
      <alignment horizontal="center" vertical="center"/>
    </xf>
    <xf numFmtId="44" fontId="9" fillId="4" borderId="12" xfId="1" applyFont="1" applyFill="1" applyBorder="1" applyAlignment="1">
      <alignment horizontal="center" vertical="center"/>
    </xf>
    <xf numFmtId="44" fontId="9" fillId="4" borderId="24" xfId="1" applyFont="1" applyFill="1" applyBorder="1" applyAlignment="1">
      <alignment horizontal="center" vertical="center"/>
    </xf>
    <xf numFmtId="44" fontId="9" fillId="4" borderId="25" xfId="1" applyFont="1" applyFill="1" applyBorder="1" applyAlignment="1">
      <alignment horizontal="center" vertical="center"/>
    </xf>
    <xf numFmtId="8" fontId="9" fillId="4" borderId="16" xfId="1" applyNumberFormat="1" applyFont="1" applyFill="1" applyBorder="1" applyAlignment="1">
      <alignment horizontal="center" vertical="center"/>
    </xf>
    <xf numFmtId="44" fontId="9" fillId="4" borderId="19" xfId="1" applyFont="1" applyFill="1" applyBorder="1" applyAlignment="1">
      <alignment horizontal="center" vertical="center"/>
    </xf>
    <xf numFmtId="8" fontId="9" fillId="4" borderId="4" xfId="1" applyNumberFormat="1" applyFont="1" applyFill="1" applyBorder="1" applyAlignment="1">
      <alignment horizontal="center" vertical="center"/>
    </xf>
    <xf numFmtId="8" fontId="9" fillId="4" borderId="12" xfId="1" applyNumberFormat="1" applyFont="1" applyFill="1" applyBorder="1" applyAlignment="1">
      <alignment horizontal="center" vertical="center"/>
    </xf>
    <xf numFmtId="8" fontId="9" fillId="4" borderId="25" xfId="1" applyNumberFormat="1" applyFont="1" applyFill="1" applyBorder="1" applyAlignment="1">
      <alignment horizontal="center" vertical="center"/>
    </xf>
    <xf numFmtId="44" fontId="9" fillId="4" borderId="36" xfId="1" applyFont="1" applyFill="1" applyBorder="1" applyAlignment="1">
      <alignment horizontal="center" vertical="center"/>
    </xf>
    <xf numFmtId="44" fontId="9" fillId="4" borderId="36" xfId="1" applyFont="1" applyFill="1" applyBorder="1" applyAlignment="1">
      <alignment vertical="center"/>
    </xf>
    <xf numFmtId="8" fontId="9" fillId="4" borderId="37" xfId="1" applyNumberFormat="1" applyFont="1" applyFill="1" applyBorder="1" applyAlignment="1">
      <alignment horizontal="center" vertical="center"/>
    </xf>
    <xf numFmtId="44" fontId="9" fillId="4" borderId="16" xfId="1" applyFont="1" applyFill="1" applyBorder="1" applyAlignment="1">
      <alignment vertical="center"/>
    </xf>
    <xf numFmtId="8" fontId="9" fillId="4" borderId="38" xfId="1" applyNumberFormat="1" applyFont="1" applyFill="1" applyBorder="1" applyAlignment="1">
      <alignment horizontal="center" vertical="center"/>
    </xf>
    <xf numFmtId="44" fontId="9" fillId="4" borderId="32" xfId="1" applyFont="1" applyFill="1" applyBorder="1" applyAlignment="1">
      <alignment horizontal="center" vertical="center"/>
    </xf>
    <xf numFmtId="6" fontId="9" fillId="4" borderId="16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8767341</xdr:colOff>
      <xdr:row>0</xdr:row>
      <xdr:rowOff>57150</xdr:rowOff>
    </xdr:from>
    <xdr:to>
      <xdr:col>1</xdr:col>
      <xdr:colOff>706877</xdr:colOff>
      <xdr:row>11</xdr:row>
      <xdr:rowOff>64883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8B6B64-CE9E-CA11-3CD5-5EB400431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7341" y="57150"/>
          <a:ext cx="2607536" cy="23699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4538241</xdr:colOff>
      <xdr:row>0</xdr:row>
      <xdr:rowOff>0</xdr:rowOff>
    </xdr:from>
    <xdr:to>
      <xdr:col>0</xdr:col>
      <xdr:colOff>7145777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73FAD9-2AA3-415F-ABFF-F01DC5C44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2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5185941</xdr:colOff>
      <xdr:row>0</xdr:row>
      <xdr:rowOff>0</xdr:rowOff>
    </xdr:from>
    <xdr:to>
      <xdr:col>0</xdr:col>
      <xdr:colOff>7793477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CBFFBD1-26C1-4268-A98B-F75F9F086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59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7414791</xdr:colOff>
      <xdr:row>0</xdr:row>
      <xdr:rowOff>114300</xdr:rowOff>
    </xdr:from>
    <xdr:to>
      <xdr:col>0</xdr:col>
      <xdr:colOff>10022327</xdr:colOff>
      <xdr:row>11</xdr:row>
      <xdr:rowOff>122033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AF4428-3640-4669-BBF0-D53BD03DA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4791" y="114300"/>
          <a:ext cx="2607536" cy="23699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4862091</xdr:colOff>
      <xdr:row>0</xdr:row>
      <xdr:rowOff>190500</xdr:rowOff>
    </xdr:from>
    <xdr:to>
      <xdr:col>0</xdr:col>
      <xdr:colOff>7469627</xdr:colOff>
      <xdr:row>12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8D4866-006B-40BD-8994-C398DC8C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2091" y="190500"/>
          <a:ext cx="2607536" cy="236993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6367041</xdr:colOff>
      <xdr:row>0</xdr:row>
      <xdr:rowOff>133350</xdr:rowOff>
    </xdr:from>
    <xdr:to>
      <xdr:col>0</xdr:col>
      <xdr:colOff>8974577</xdr:colOff>
      <xdr:row>11</xdr:row>
      <xdr:rowOff>141083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4A6E51-DCE6-4020-B41E-8349F29DD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7041" y="133350"/>
          <a:ext cx="2607536" cy="2369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6180774</xdr:colOff>
      <xdr:row>0</xdr:row>
      <xdr:rowOff>0</xdr:rowOff>
    </xdr:from>
    <xdr:to>
      <xdr:col>0</xdr:col>
      <xdr:colOff>8788310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61DB86-526B-41A2-8208-994677D43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0774" y="0"/>
          <a:ext cx="2607536" cy="2327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7616721</xdr:colOff>
      <xdr:row>0</xdr:row>
      <xdr:rowOff>30480</xdr:rowOff>
    </xdr:from>
    <xdr:to>
      <xdr:col>0</xdr:col>
      <xdr:colOff>10224257</xdr:colOff>
      <xdr:row>11</xdr:row>
      <xdr:rowOff>38213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65B505-9B69-4BDA-A816-10583DE51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6721" y="30480"/>
          <a:ext cx="2607536" cy="22937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7403361</xdr:colOff>
      <xdr:row>0</xdr:row>
      <xdr:rowOff>152400</xdr:rowOff>
    </xdr:from>
    <xdr:to>
      <xdr:col>0</xdr:col>
      <xdr:colOff>10010897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9074CE-DF70-435E-941C-2EB0A3553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3361" y="152400"/>
          <a:ext cx="2607536" cy="2327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8073921</xdr:colOff>
      <xdr:row>0</xdr:row>
      <xdr:rowOff>0</xdr:rowOff>
    </xdr:from>
    <xdr:to>
      <xdr:col>1</xdr:col>
      <xdr:colOff>13457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08C92B-B3C7-4CD1-A13B-0691C552A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3921" y="0"/>
          <a:ext cx="2607536" cy="22937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8774961</xdr:colOff>
      <xdr:row>0</xdr:row>
      <xdr:rowOff>91440</xdr:rowOff>
    </xdr:from>
    <xdr:to>
      <xdr:col>1</xdr:col>
      <xdr:colOff>714497</xdr:colOff>
      <xdr:row>11</xdr:row>
      <xdr:rowOff>99173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A62DBE-1EAF-4D0D-806C-98B059E8C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4961" y="91440"/>
          <a:ext cx="2607536" cy="22937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10390401</xdr:colOff>
      <xdr:row>0</xdr:row>
      <xdr:rowOff>0</xdr:rowOff>
    </xdr:from>
    <xdr:to>
      <xdr:col>1</xdr:col>
      <xdr:colOff>2329937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B24EB6-A980-41B6-991A-F41E9CAC5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401" y="0"/>
          <a:ext cx="2607536" cy="2293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4633491</xdr:colOff>
      <xdr:row>0</xdr:row>
      <xdr:rowOff>76200</xdr:rowOff>
    </xdr:from>
    <xdr:to>
      <xdr:col>0</xdr:col>
      <xdr:colOff>7241027</xdr:colOff>
      <xdr:row>11</xdr:row>
      <xdr:rowOff>83933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F6F87E-305F-486B-A35C-06CFF1228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3491" y="76200"/>
          <a:ext cx="2607536" cy="23699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4732204</xdr:colOff>
      <xdr:row>0</xdr:row>
      <xdr:rowOff>166255</xdr:rowOff>
    </xdr:from>
    <xdr:to>
      <xdr:col>0</xdr:col>
      <xdr:colOff>7339740</xdr:colOff>
      <xdr:row>11</xdr:row>
      <xdr:rowOff>173988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F4A947-45FA-45E7-AD0A-03A2F6B4F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204" y="166255"/>
          <a:ext cx="2607536" cy="2279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73B4-E983-4021-986B-4F1B5F8BC601}">
  <sheetPr>
    <tabColor theme="9"/>
    <pageSetUpPr fitToPage="1"/>
  </sheetPr>
  <dimension ref="A1:N36"/>
  <sheetViews>
    <sheetView tabSelected="1" topLeftCell="B1" zoomScale="40" zoomScaleNormal="40" zoomScaleSheetLayoutView="40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">
        <v>96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14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68"/>
      <c r="G22" s="68"/>
      <c r="H22" s="68"/>
      <c r="I22" s="68"/>
      <c r="J22" s="68"/>
      <c r="K22" s="68"/>
      <c r="L22" s="68"/>
      <c r="M22" s="68"/>
      <c r="N22" s="69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20">
        <v>0</v>
      </c>
      <c r="F23" s="39">
        <f>SUM(E23:E36)</f>
        <v>7900</v>
      </c>
      <c r="G23" s="39"/>
      <c r="H23" s="39"/>
      <c r="I23" s="39"/>
      <c r="J23" s="39"/>
      <c r="K23" s="39"/>
      <c r="L23" s="39"/>
      <c r="M23" s="39"/>
      <c r="N23" s="39"/>
    </row>
    <row r="24" spans="1:14" ht="58.95" customHeight="1" thickBot="1" x14ac:dyDescent="0.5">
      <c r="A24" s="42"/>
      <c r="B24" s="14"/>
      <c r="C24" s="6"/>
      <c r="D24" s="6"/>
      <c r="E24" s="18">
        <v>0</v>
      </c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54" customHeight="1" thickBot="1" x14ac:dyDescent="0.35">
      <c r="A27" s="40" t="s">
        <v>9</v>
      </c>
      <c r="B27" s="125" t="s">
        <v>26</v>
      </c>
      <c r="C27" s="125" t="s">
        <v>32</v>
      </c>
      <c r="D27" s="125" t="s">
        <v>33</v>
      </c>
      <c r="E27" s="126">
        <v>2450</v>
      </c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52.95" customHeight="1" thickBot="1" x14ac:dyDescent="0.35">
      <c r="A28" s="40"/>
      <c r="B28" s="127" t="s">
        <v>27</v>
      </c>
      <c r="C28" s="127" t="s">
        <v>31</v>
      </c>
      <c r="D28" s="125" t="s">
        <v>33</v>
      </c>
      <c r="E28" s="128">
        <v>1750</v>
      </c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55.2" customHeight="1" thickBot="1" x14ac:dyDescent="0.35">
      <c r="A29" s="40"/>
      <c r="B29" s="125" t="s">
        <v>28</v>
      </c>
      <c r="C29" s="125" t="s">
        <v>29</v>
      </c>
      <c r="D29" s="125" t="s">
        <v>30</v>
      </c>
      <c r="E29" s="126">
        <v>3700</v>
      </c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38.25" customHeight="1" thickBot="1" x14ac:dyDescent="0.5">
      <c r="A30" s="19" t="s">
        <v>10</v>
      </c>
      <c r="B30" s="22"/>
      <c r="C30" s="22"/>
      <c r="D30" s="22"/>
      <c r="E30" s="23">
        <v>0</v>
      </c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46.5" customHeight="1" thickBot="1" x14ac:dyDescent="0.5">
      <c r="A31" s="7" t="s">
        <v>11</v>
      </c>
      <c r="B31" s="8"/>
      <c r="C31" s="8"/>
      <c r="D31" s="8"/>
      <c r="E31" s="9">
        <v>0</v>
      </c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F23:N31"/>
    <mergeCell ref="A27:A29"/>
    <mergeCell ref="A23:A24"/>
    <mergeCell ref="A1:N12"/>
    <mergeCell ref="A16:N18"/>
    <mergeCell ref="A13:N15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92D6-2200-4314-B245-3CD203E2F54F}">
  <sheetPr>
    <tabColor rgb="FF92D050"/>
    <pageSetUpPr fitToPage="1"/>
  </sheetPr>
  <dimension ref="A1:N37"/>
  <sheetViews>
    <sheetView topLeftCell="B1" zoomScale="52" zoomScaleNormal="52" zoomScaleSheetLayoutView="40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0.7773437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22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17"/>
      <c r="F23" s="70">
        <f>SUM(E23:E37)</f>
        <v>7872.32</v>
      </c>
      <c r="G23" s="71"/>
      <c r="H23" s="71"/>
      <c r="I23" s="71"/>
      <c r="J23" s="71"/>
      <c r="K23" s="71"/>
      <c r="L23" s="71"/>
      <c r="M23" s="71"/>
      <c r="N23" s="72"/>
    </row>
    <row r="24" spans="1:14" ht="58.95" customHeight="1" thickBot="1" x14ac:dyDescent="0.5">
      <c r="A24" s="42"/>
      <c r="B24" s="14"/>
      <c r="C24" s="6"/>
      <c r="D24" s="6"/>
      <c r="E24" s="18"/>
      <c r="F24" s="73"/>
      <c r="G24" s="74"/>
      <c r="H24" s="74"/>
      <c r="I24" s="74"/>
      <c r="J24" s="74"/>
      <c r="K24" s="74"/>
      <c r="L24" s="74"/>
      <c r="M24" s="74"/>
      <c r="N24" s="75"/>
    </row>
    <row r="25" spans="1:14" ht="61.95" customHeight="1" thickBot="1" x14ac:dyDescent="0.35">
      <c r="A25" s="35" t="s">
        <v>7</v>
      </c>
      <c r="B25" s="125" t="s">
        <v>101</v>
      </c>
      <c r="C25" s="125" t="s">
        <v>69</v>
      </c>
      <c r="D25" s="125" t="s">
        <v>70</v>
      </c>
      <c r="E25" s="137">
        <v>1100</v>
      </c>
      <c r="F25" s="73"/>
      <c r="G25" s="74"/>
      <c r="H25" s="74"/>
      <c r="I25" s="74"/>
      <c r="J25" s="74"/>
      <c r="K25" s="74"/>
      <c r="L25" s="74"/>
      <c r="M25" s="74"/>
      <c r="N25" s="75"/>
    </row>
    <row r="26" spans="1:14" ht="51.75" customHeight="1" thickBot="1" x14ac:dyDescent="0.5">
      <c r="A26" s="28" t="s">
        <v>8</v>
      </c>
      <c r="B26" s="124" t="s">
        <v>102</v>
      </c>
      <c r="C26" s="124" t="s">
        <v>71</v>
      </c>
      <c r="D26" s="6"/>
      <c r="E26" s="131">
        <v>272.32</v>
      </c>
      <c r="F26" s="73"/>
      <c r="G26" s="74"/>
      <c r="H26" s="74"/>
      <c r="I26" s="74"/>
      <c r="J26" s="74"/>
      <c r="K26" s="74"/>
      <c r="L26" s="74"/>
      <c r="M26" s="74"/>
      <c r="N26" s="75"/>
    </row>
    <row r="27" spans="1:14" ht="51.75" customHeight="1" thickBot="1" x14ac:dyDescent="0.35">
      <c r="A27" s="83" t="s">
        <v>9</v>
      </c>
      <c r="B27" s="145" t="s">
        <v>103</v>
      </c>
      <c r="C27" s="125" t="s">
        <v>72</v>
      </c>
      <c r="D27" s="125" t="s">
        <v>104</v>
      </c>
      <c r="E27" s="137">
        <v>3500</v>
      </c>
      <c r="F27" s="74"/>
      <c r="G27" s="74"/>
      <c r="H27" s="74"/>
      <c r="I27" s="74"/>
      <c r="J27" s="74"/>
      <c r="K27" s="74"/>
      <c r="L27" s="74"/>
      <c r="M27" s="74"/>
      <c r="N27" s="75"/>
    </row>
    <row r="28" spans="1:14" ht="54" customHeight="1" thickBot="1" x14ac:dyDescent="0.35">
      <c r="A28" s="84"/>
      <c r="B28" s="140" t="s">
        <v>73</v>
      </c>
      <c r="C28" s="140" t="s">
        <v>74</v>
      </c>
      <c r="D28" s="140" t="s">
        <v>105</v>
      </c>
      <c r="E28" s="142">
        <v>3000</v>
      </c>
      <c r="F28" s="73"/>
      <c r="G28" s="74"/>
      <c r="H28" s="74"/>
      <c r="I28" s="74"/>
      <c r="J28" s="74"/>
      <c r="K28" s="74"/>
      <c r="L28" s="74"/>
      <c r="M28" s="74"/>
      <c r="N28" s="75"/>
    </row>
    <row r="29" spans="1:14" ht="52.95" customHeight="1" thickBot="1" x14ac:dyDescent="0.35">
      <c r="A29" s="34" t="s">
        <v>10</v>
      </c>
      <c r="B29" s="124"/>
      <c r="C29" s="124"/>
      <c r="D29" s="124"/>
      <c r="E29" s="131"/>
      <c r="F29" s="74"/>
      <c r="G29" s="74"/>
      <c r="H29" s="74"/>
      <c r="I29" s="74"/>
      <c r="J29" s="74"/>
      <c r="K29" s="74"/>
      <c r="L29" s="74"/>
      <c r="M29" s="74"/>
      <c r="N29" s="75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76"/>
      <c r="G30" s="77"/>
      <c r="H30" s="77"/>
      <c r="I30" s="77"/>
      <c r="J30" s="77"/>
      <c r="K30" s="77"/>
      <c r="L30" s="77"/>
      <c r="M30" s="77"/>
      <c r="N30" s="7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F1FB-8D55-4E17-8E2A-78CE69CC6E66}">
  <sheetPr>
    <tabColor theme="7" tint="0.39997558519241921"/>
    <pageSetUpPr fitToPage="1"/>
  </sheetPr>
  <dimension ref="A1:N39"/>
  <sheetViews>
    <sheetView topLeftCell="B2" zoomScale="50" zoomScaleNormal="50" zoomScaleSheetLayoutView="40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58.554687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23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17"/>
      <c r="F23" s="70">
        <f>SUM(E23:E39)</f>
        <v>6560.04</v>
      </c>
      <c r="G23" s="71"/>
      <c r="H23" s="71"/>
      <c r="I23" s="71"/>
      <c r="J23" s="71"/>
      <c r="K23" s="71"/>
      <c r="L23" s="71"/>
      <c r="M23" s="71"/>
      <c r="N23" s="72"/>
    </row>
    <row r="24" spans="1:14" ht="58.95" customHeight="1" thickBot="1" x14ac:dyDescent="0.5">
      <c r="A24" s="42"/>
      <c r="B24" s="14"/>
      <c r="C24" s="6"/>
      <c r="D24" s="6"/>
      <c r="E24" s="18"/>
      <c r="F24" s="73"/>
      <c r="G24" s="74"/>
      <c r="H24" s="74"/>
      <c r="I24" s="74"/>
      <c r="J24" s="74"/>
      <c r="K24" s="74"/>
      <c r="L24" s="74"/>
      <c r="M24" s="74"/>
      <c r="N24" s="7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3"/>
      <c r="G25" s="74"/>
      <c r="H25" s="74"/>
      <c r="I25" s="74"/>
      <c r="J25" s="74"/>
      <c r="K25" s="74"/>
      <c r="L25" s="74"/>
      <c r="M25" s="74"/>
      <c r="N25" s="75"/>
    </row>
    <row r="26" spans="1:14" ht="51.75" customHeight="1" thickBot="1" x14ac:dyDescent="0.5">
      <c r="A26" s="5" t="s">
        <v>8</v>
      </c>
      <c r="B26" s="124" t="s">
        <v>106</v>
      </c>
      <c r="C26" s="124" t="s">
        <v>86</v>
      </c>
      <c r="D26" s="6"/>
      <c r="E26" s="131">
        <v>460.04</v>
      </c>
      <c r="F26" s="73"/>
      <c r="G26" s="74"/>
      <c r="H26" s="74"/>
      <c r="I26" s="74"/>
      <c r="J26" s="74"/>
      <c r="K26" s="74"/>
      <c r="L26" s="74"/>
      <c r="M26" s="74"/>
      <c r="N26" s="75"/>
    </row>
    <row r="27" spans="1:14" ht="51.75" customHeight="1" thickBot="1" x14ac:dyDescent="0.35">
      <c r="A27" s="83" t="s">
        <v>9</v>
      </c>
      <c r="B27" s="125" t="s">
        <v>107</v>
      </c>
      <c r="C27" s="125" t="s">
        <v>87</v>
      </c>
      <c r="D27" s="125" t="s">
        <v>90</v>
      </c>
      <c r="E27" s="137">
        <v>1500</v>
      </c>
      <c r="F27" s="73"/>
      <c r="G27" s="74"/>
      <c r="H27" s="74"/>
      <c r="I27" s="74"/>
      <c r="J27" s="74"/>
      <c r="K27" s="74"/>
      <c r="L27" s="74"/>
      <c r="M27" s="74"/>
      <c r="N27" s="75"/>
    </row>
    <row r="28" spans="1:14" ht="51.75" customHeight="1" x14ac:dyDescent="0.3">
      <c r="A28" s="83"/>
      <c r="B28" s="140" t="s">
        <v>84</v>
      </c>
      <c r="C28" s="140" t="s">
        <v>108</v>
      </c>
      <c r="D28" s="140" t="s">
        <v>90</v>
      </c>
      <c r="E28" s="142">
        <v>1300</v>
      </c>
      <c r="F28" s="73"/>
      <c r="G28" s="74"/>
      <c r="H28" s="74"/>
      <c r="I28" s="74"/>
      <c r="J28" s="74"/>
      <c r="K28" s="74"/>
      <c r="L28" s="74"/>
      <c r="M28" s="74"/>
      <c r="N28" s="75"/>
    </row>
    <row r="29" spans="1:14" ht="51.75" customHeight="1" x14ac:dyDescent="0.3">
      <c r="A29" s="83"/>
      <c r="B29" s="130" t="s">
        <v>109</v>
      </c>
      <c r="C29" s="130" t="s">
        <v>88</v>
      </c>
      <c r="D29" s="130" t="s">
        <v>90</v>
      </c>
      <c r="E29" s="144">
        <v>1300</v>
      </c>
      <c r="F29" s="73"/>
      <c r="G29" s="74"/>
      <c r="H29" s="74"/>
      <c r="I29" s="74"/>
      <c r="J29" s="74"/>
      <c r="K29" s="74"/>
      <c r="L29" s="74"/>
      <c r="M29" s="74"/>
      <c r="N29" s="75"/>
    </row>
    <row r="30" spans="1:14" ht="54" customHeight="1" thickBot="1" x14ac:dyDescent="0.35">
      <c r="A30" s="84"/>
      <c r="B30" s="130" t="s">
        <v>85</v>
      </c>
      <c r="C30" s="130" t="s">
        <v>89</v>
      </c>
      <c r="D30" s="130" t="s">
        <v>93</v>
      </c>
      <c r="E30" s="144">
        <v>2000</v>
      </c>
      <c r="F30" s="73"/>
      <c r="G30" s="74"/>
      <c r="H30" s="74"/>
      <c r="I30" s="74"/>
      <c r="J30" s="74"/>
      <c r="K30" s="74"/>
      <c r="L30" s="74"/>
      <c r="M30" s="74"/>
      <c r="N30" s="75"/>
    </row>
    <row r="31" spans="1:14" ht="52.95" customHeight="1" thickBot="1" x14ac:dyDescent="0.5">
      <c r="A31" s="5" t="s">
        <v>10</v>
      </c>
      <c r="B31" s="6"/>
      <c r="C31" s="6"/>
      <c r="D31" s="6"/>
      <c r="E31" s="18"/>
      <c r="F31" s="73"/>
      <c r="G31" s="74"/>
      <c r="H31" s="74"/>
      <c r="I31" s="74"/>
      <c r="J31" s="74"/>
      <c r="K31" s="74"/>
      <c r="L31" s="74"/>
      <c r="M31" s="74"/>
      <c r="N31" s="75"/>
    </row>
    <row r="32" spans="1:14" ht="55.2" customHeight="1" thickBot="1" x14ac:dyDescent="0.5">
      <c r="A32" s="7" t="s">
        <v>11</v>
      </c>
      <c r="B32" s="8"/>
      <c r="C32" s="8"/>
      <c r="D32" s="8"/>
      <c r="E32" s="9"/>
      <c r="F32" s="76"/>
      <c r="G32" s="77"/>
      <c r="H32" s="77"/>
      <c r="I32" s="77"/>
      <c r="J32" s="77"/>
      <c r="K32" s="77"/>
      <c r="L32" s="77"/>
      <c r="M32" s="77"/>
      <c r="N32" s="78"/>
    </row>
    <row r="33" spans="1:14" ht="23.25" customHeight="1" thickBot="1" x14ac:dyDescent="0.5">
      <c r="A33" s="10"/>
      <c r="B33" s="8"/>
      <c r="C33" s="8"/>
      <c r="D33" s="8"/>
      <c r="E33" s="9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AAF9-CC2A-4A55-AEA7-4BE582653B27}">
  <sheetPr>
    <tabColor theme="8" tint="-0.249977111117893"/>
    <pageSetUpPr fitToPage="1"/>
  </sheetPr>
  <dimension ref="A1:N36"/>
  <sheetViews>
    <sheetView topLeftCell="B1" zoomScale="45" zoomScaleNormal="45" zoomScaleSheetLayoutView="25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110.441406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24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2" customHeight="1" thickBot="1" x14ac:dyDescent="0.35">
      <c r="A23" s="115" t="s">
        <v>6</v>
      </c>
      <c r="B23" s="15"/>
      <c r="C23" s="16"/>
      <c r="D23" s="16"/>
      <c r="E23" s="17"/>
      <c r="F23" s="71">
        <f>SUM(E23:E36)</f>
        <v>7900</v>
      </c>
      <c r="G23" s="71"/>
      <c r="H23" s="71"/>
      <c r="I23" s="71"/>
      <c r="J23" s="71"/>
      <c r="K23" s="71"/>
      <c r="L23" s="71"/>
      <c r="M23" s="71"/>
      <c r="N23" s="72"/>
    </row>
    <row r="24" spans="1:14" ht="58.95" customHeight="1" thickBot="1" x14ac:dyDescent="0.5">
      <c r="A24" s="116"/>
      <c r="B24" s="14"/>
      <c r="C24" s="6"/>
      <c r="D24" s="6"/>
      <c r="E24" s="18"/>
      <c r="F24" s="74"/>
      <c r="G24" s="74"/>
      <c r="H24" s="74"/>
      <c r="I24" s="74"/>
      <c r="J24" s="74"/>
      <c r="K24" s="74"/>
      <c r="L24" s="74"/>
      <c r="M24" s="74"/>
      <c r="N24" s="75"/>
    </row>
    <row r="25" spans="1:14" ht="61.95" customHeight="1" thickBot="1" x14ac:dyDescent="0.5">
      <c r="A25" s="117" t="s">
        <v>7</v>
      </c>
      <c r="B25" s="8"/>
      <c r="C25" s="8"/>
      <c r="D25" s="8"/>
      <c r="E25" s="9"/>
      <c r="F25" s="74"/>
      <c r="G25" s="74"/>
      <c r="H25" s="74"/>
      <c r="I25" s="74"/>
      <c r="J25" s="74"/>
      <c r="K25" s="74"/>
      <c r="L25" s="74"/>
      <c r="M25" s="74"/>
      <c r="N25" s="75"/>
    </row>
    <row r="26" spans="1:14" ht="51.75" customHeight="1" thickBot="1" x14ac:dyDescent="0.5">
      <c r="A26" s="119" t="s">
        <v>8</v>
      </c>
      <c r="B26" s="124" t="s">
        <v>58</v>
      </c>
      <c r="C26" s="124" t="s">
        <v>59</v>
      </c>
      <c r="D26" s="6"/>
      <c r="E26" s="131">
        <v>300</v>
      </c>
      <c r="F26" s="74"/>
      <c r="G26" s="74"/>
      <c r="H26" s="74"/>
      <c r="I26" s="74"/>
      <c r="J26" s="74"/>
      <c r="K26" s="74"/>
      <c r="L26" s="74"/>
      <c r="M26" s="74"/>
      <c r="N26" s="75"/>
    </row>
    <row r="27" spans="1:14" ht="54" customHeight="1" x14ac:dyDescent="0.3">
      <c r="A27" s="118" t="s">
        <v>9</v>
      </c>
      <c r="B27" s="130" t="s">
        <v>53</v>
      </c>
      <c r="C27" s="130" t="s">
        <v>54</v>
      </c>
      <c r="D27" s="130" t="s">
        <v>55</v>
      </c>
      <c r="E27" s="135">
        <v>1950</v>
      </c>
      <c r="F27" s="74"/>
      <c r="G27" s="74"/>
      <c r="H27" s="74"/>
      <c r="I27" s="74"/>
      <c r="J27" s="74"/>
      <c r="K27" s="74"/>
      <c r="L27" s="74"/>
      <c r="M27" s="74"/>
      <c r="N27" s="75"/>
    </row>
    <row r="28" spans="1:14" ht="54" customHeight="1" thickBot="1" x14ac:dyDescent="0.35">
      <c r="A28" s="120"/>
      <c r="B28" s="130" t="s">
        <v>56</v>
      </c>
      <c r="C28" s="130" t="s">
        <v>57</v>
      </c>
      <c r="D28" s="130" t="s">
        <v>55</v>
      </c>
      <c r="E28" s="146">
        <v>3700</v>
      </c>
      <c r="F28" s="74"/>
      <c r="G28" s="74"/>
      <c r="H28" s="74"/>
      <c r="I28" s="74"/>
      <c r="J28" s="74"/>
      <c r="K28" s="74"/>
      <c r="L28" s="74"/>
      <c r="M28" s="74"/>
      <c r="N28" s="75"/>
    </row>
    <row r="29" spans="1:14" ht="52.95" customHeight="1" thickBot="1" x14ac:dyDescent="0.35">
      <c r="A29" s="119" t="s">
        <v>10</v>
      </c>
      <c r="B29" s="133" t="s">
        <v>95</v>
      </c>
      <c r="C29" s="133" t="s">
        <v>92</v>
      </c>
      <c r="D29" s="133" t="s">
        <v>55</v>
      </c>
      <c r="E29" s="135">
        <v>1950</v>
      </c>
      <c r="F29" s="74"/>
      <c r="G29" s="74"/>
      <c r="H29" s="74"/>
      <c r="I29" s="74"/>
      <c r="J29" s="74"/>
      <c r="K29" s="74"/>
      <c r="L29" s="74"/>
      <c r="M29" s="74"/>
      <c r="N29" s="75"/>
    </row>
    <row r="30" spans="1:14" ht="55.2" customHeight="1" thickBot="1" x14ac:dyDescent="0.5">
      <c r="A30" s="114" t="s">
        <v>11</v>
      </c>
      <c r="B30" s="6"/>
      <c r="C30" s="6"/>
      <c r="D30" s="6"/>
      <c r="E30" s="18"/>
      <c r="F30" s="77"/>
      <c r="G30" s="77"/>
      <c r="H30" s="77"/>
      <c r="I30" s="77"/>
      <c r="J30" s="77"/>
      <c r="K30" s="77"/>
      <c r="L30" s="77"/>
      <c r="M30" s="77"/>
      <c r="N30" s="78"/>
    </row>
    <row r="31" spans="1:14" ht="23.25" customHeight="1" thickBot="1" x14ac:dyDescent="0.5">
      <c r="A31" s="10"/>
      <c r="B31" s="8"/>
      <c r="C31" s="8"/>
      <c r="D31" s="8"/>
      <c r="E31" s="9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07F5-CDA7-411D-90A9-83AE07739537}">
  <sheetPr>
    <tabColor theme="7" tint="0.39997558519241921"/>
    <pageSetUpPr fitToPage="1"/>
  </sheetPr>
  <dimension ref="A1:N36"/>
  <sheetViews>
    <sheetView zoomScale="50" zoomScaleNormal="50" zoomScaleSheetLayoutView="40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25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17"/>
      <c r="F23" s="70">
        <f>SUM(E23:E36)</f>
        <v>0</v>
      </c>
      <c r="G23" s="71"/>
      <c r="H23" s="71"/>
      <c r="I23" s="71"/>
      <c r="J23" s="71"/>
      <c r="K23" s="71"/>
      <c r="L23" s="71"/>
      <c r="M23" s="71"/>
      <c r="N23" s="72"/>
    </row>
    <row r="24" spans="1:14" ht="58.95" customHeight="1" thickBot="1" x14ac:dyDescent="0.5">
      <c r="A24" s="42"/>
      <c r="B24" s="14"/>
      <c r="C24" s="6"/>
      <c r="D24" s="6"/>
      <c r="E24" s="18"/>
      <c r="F24" s="73"/>
      <c r="G24" s="74"/>
      <c r="H24" s="74"/>
      <c r="I24" s="74"/>
      <c r="J24" s="74"/>
      <c r="K24" s="74"/>
      <c r="L24" s="74"/>
      <c r="M24" s="74"/>
      <c r="N24" s="7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3"/>
      <c r="G25" s="74"/>
      <c r="H25" s="74"/>
      <c r="I25" s="74"/>
      <c r="J25" s="74"/>
      <c r="K25" s="74"/>
      <c r="L25" s="74"/>
      <c r="M25" s="74"/>
      <c r="N25" s="75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73"/>
      <c r="G26" s="74"/>
      <c r="H26" s="74"/>
      <c r="I26" s="74"/>
      <c r="J26" s="74"/>
      <c r="K26" s="74"/>
      <c r="L26" s="74"/>
      <c r="M26" s="74"/>
      <c r="N26" s="75"/>
    </row>
    <row r="27" spans="1:14" ht="54" customHeight="1" thickBot="1" x14ac:dyDescent="0.5">
      <c r="A27" s="7" t="s">
        <v>9</v>
      </c>
      <c r="B27" s="8"/>
      <c r="C27" s="8"/>
      <c r="D27" s="8"/>
      <c r="E27" s="9"/>
      <c r="F27" s="73"/>
      <c r="G27" s="74"/>
      <c r="H27" s="74"/>
      <c r="I27" s="74"/>
      <c r="J27" s="74"/>
      <c r="K27" s="74"/>
      <c r="L27" s="74"/>
      <c r="M27" s="74"/>
      <c r="N27" s="75"/>
    </row>
    <row r="28" spans="1:14" ht="52.95" customHeight="1" thickBot="1" x14ac:dyDescent="0.5">
      <c r="A28" s="5" t="s">
        <v>10</v>
      </c>
      <c r="B28" s="6"/>
      <c r="C28" s="6"/>
      <c r="D28" s="6"/>
      <c r="E28" s="18"/>
      <c r="F28" s="73"/>
      <c r="G28" s="74"/>
      <c r="H28" s="74"/>
      <c r="I28" s="74"/>
      <c r="J28" s="74"/>
      <c r="K28" s="74"/>
      <c r="L28" s="74"/>
      <c r="M28" s="74"/>
      <c r="N28" s="75"/>
    </row>
    <row r="29" spans="1:14" ht="55.2" customHeight="1" thickBot="1" x14ac:dyDescent="0.5">
      <c r="A29" s="7" t="s">
        <v>11</v>
      </c>
      <c r="B29" s="8"/>
      <c r="C29" s="8"/>
      <c r="D29" s="8"/>
      <c r="E29" s="9"/>
      <c r="F29" s="76"/>
      <c r="G29" s="77"/>
      <c r="H29" s="77"/>
      <c r="I29" s="77"/>
      <c r="J29" s="77"/>
      <c r="K29" s="77"/>
      <c r="L29" s="77"/>
      <c r="M29" s="77"/>
      <c r="N29" s="78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C77F-1E3B-4951-9517-AC63A12BF26E}">
  <sheetPr>
    <tabColor theme="1" tint="4.9989318521683403E-2"/>
    <pageSetUpPr fitToPage="1"/>
  </sheetPr>
  <dimension ref="A1:N36"/>
  <sheetViews>
    <sheetView zoomScale="40" zoomScaleNormal="40" zoomScaleSheetLayoutView="40" workbookViewId="0">
      <selection activeCell="D37" sqref="D37"/>
    </sheetView>
  </sheetViews>
  <sheetFormatPr defaultColWidth="8.88671875" defaultRowHeight="14.4" x14ac:dyDescent="0.3"/>
  <cols>
    <col min="1" max="1" width="249.88671875" style="1" customWidth="1"/>
    <col min="2" max="2" width="32.6640625" style="1" customWidth="1"/>
    <col min="3" max="3" width="20.21875" style="1" customWidth="1"/>
    <col min="4" max="4" width="13.77734375" style="1" customWidth="1"/>
    <col min="5" max="5" width="12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0.88671875" style="1" customWidth="1"/>
    <col min="14" max="14" width="40.441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102" t="s">
        <v>91</v>
      </c>
      <c r="B19" s="103"/>
      <c r="C19" s="103"/>
      <c r="D19" s="103"/>
      <c r="E19" s="104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105"/>
      <c r="B20" s="106"/>
      <c r="C20" s="106"/>
      <c r="D20" s="106"/>
      <c r="E20" s="107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33" customHeight="1" thickBot="1" x14ac:dyDescent="0.35">
      <c r="A21" s="108"/>
      <c r="B21" s="109"/>
      <c r="C21" s="109"/>
      <c r="D21" s="109"/>
      <c r="E21" s="110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64.2" customHeight="1" thickBot="1" x14ac:dyDescent="0.35">
      <c r="A22" s="38" t="s">
        <v>12</v>
      </c>
      <c r="B22" s="111" t="s">
        <v>5</v>
      </c>
      <c r="C22" s="112"/>
      <c r="D22" s="112"/>
      <c r="E22" s="113"/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8" thickBot="1" x14ac:dyDescent="0.35">
      <c r="A23" s="91" t="s">
        <v>6</v>
      </c>
      <c r="B23" s="88">
        <f>NAYARA!E23+TARCISIO!E23+ERIVAN!E23+'TALITA '!E23+'JOSEMAR '!E23+ÉLCIO!E23+ROBERTO!E23+ZULEIDE!E23+RODOLFO!E23+LUCICLAUDIO!E23+'MARCO CELITO'!E23+FABIO!E23</f>
        <v>0</v>
      </c>
      <c r="C23" s="89"/>
      <c r="D23" s="89"/>
      <c r="E23" s="90"/>
      <c r="F23" s="93">
        <f>SUM(B23:E29)</f>
        <v>71775.64</v>
      </c>
      <c r="G23" s="94"/>
      <c r="H23" s="94"/>
      <c r="I23" s="94"/>
      <c r="J23" s="94"/>
      <c r="K23" s="94"/>
      <c r="L23" s="94"/>
      <c r="M23" s="94"/>
      <c r="N23" s="95"/>
    </row>
    <row r="24" spans="1:14" ht="79.8" customHeight="1" thickBot="1" x14ac:dyDescent="0.35">
      <c r="A24" s="92"/>
      <c r="B24" s="88">
        <f>NAYARA!E24+TARCISIO!E24+ERIVAN!E24+'TALITA '!E24+'JOSEMAR '!E24+ÉLCIO!E24+ROBERTO!E24+ZULEIDE!E24+RODOLFO!E24+LUCICLAUDIO!E24+'MARCO CELITO'!E24+FABIO!E24</f>
        <v>0</v>
      </c>
      <c r="C24" s="89"/>
      <c r="D24" s="89"/>
      <c r="E24" s="90"/>
      <c r="F24" s="96"/>
      <c r="G24" s="97"/>
      <c r="H24" s="97"/>
      <c r="I24" s="97"/>
      <c r="J24" s="97"/>
      <c r="K24" s="97"/>
      <c r="L24" s="97"/>
      <c r="M24" s="97"/>
      <c r="N24" s="98"/>
    </row>
    <row r="25" spans="1:14" ht="46.8" thickBot="1" x14ac:dyDescent="0.35">
      <c r="A25" s="36" t="s">
        <v>7</v>
      </c>
      <c r="B25" s="121">
        <f>NAYARA!E25+TARCISIO!E25+ERIVAN!E25+'TALITA '!E25+'JOSEMAR '!E25+ÉLCIO!E25+ROBERTO!E25+ZULEIDE!E25+RODOLFO!E25+LUCICLAUDIO!E25+'MARCO CELITO'!E25+FABIO!E25</f>
        <v>3400</v>
      </c>
      <c r="C25" s="122"/>
      <c r="D25" s="122"/>
      <c r="E25" s="123"/>
      <c r="F25" s="96"/>
      <c r="G25" s="97"/>
      <c r="H25" s="97"/>
      <c r="I25" s="97"/>
      <c r="J25" s="97"/>
      <c r="K25" s="97"/>
      <c r="L25" s="97"/>
      <c r="M25" s="97"/>
      <c r="N25" s="98"/>
    </row>
    <row r="26" spans="1:14" ht="46.8" thickBot="1" x14ac:dyDescent="0.35">
      <c r="A26" s="37" t="s">
        <v>8</v>
      </c>
      <c r="B26" s="88">
        <f>NAYARA!E26+TARCISIO!E26+ERIVAN!E26+'TALITA '!E26+'JOSEMAR '!E26+ÉLCIO!E26+ROBERTO!E26+ZULEIDE!E26+RODOLFO!E26+LUCICLAUDIO!E26+'MARCO CELITO'!E26+FABIO!E26</f>
        <v>2175.64</v>
      </c>
      <c r="C26" s="89"/>
      <c r="D26" s="89"/>
      <c r="E26" s="90"/>
      <c r="F26" s="96"/>
      <c r="G26" s="97"/>
      <c r="H26" s="97"/>
      <c r="I26" s="97"/>
      <c r="J26" s="97"/>
      <c r="K26" s="97"/>
      <c r="L26" s="97"/>
      <c r="M26" s="97"/>
      <c r="N26" s="98"/>
    </row>
    <row r="27" spans="1:14" ht="73.8" thickBot="1" x14ac:dyDescent="0.35">
      <c r="A27" s="36" t="s">
        <v>9</v>
      </c>
      <c r="B27" s="121">
        <f>NAYARA!E27+TARCISIO!E27+ERIVAN!E27+'TALITA '!E27+'JOSEMAR '!E27+ÉLCIO!E27+ROBERTO!E27+ZULEIDE!E27+RODOLFO!E27+LUCICLAUDIO!E27+'MARCO CELITO'!E27+FABIO!E27</f>
        <v>29850</v>
      </c>
      <c r="C27" s="122"/>
      <c r="D27" s="122"/>
      <c r="E27" s="123"/>
      <c r="F27" s="96"/>
      <c r="G27" s="97"/>
      <c r="H27" s="97"/>
      <c r="I27" s="97"/>
      <c r="J27" s="97"/>
      <c r="K27" s="97"/>
      <c r="L27" s="97"/>
      <c r="M27" s="97"/>
      <c r="N27" s="98"/>
    </row>
    <row r="28" spans="1:14" ht="46.8" thickBot="1" x14ac:dyDescent="0.35">
      <c r="A28" s="37" t="s">
        <v>10</v>
      </c>
      <c r="B28" s="88">
        <f>NAYARA!E28+TARCISIO!E28+ERIVAN!E28+'TALITA '!E28+'JOSEMAR '!E28+ÉLCIO!E28+ROBERTO!E28+ZULEIDE!E28+RODOLFO!E28+LUCICLAUDIO!E28+'MARCO CELITO'!E28+FABIO!E28</f>
        <v>28300</v>
      </c>
      <c r="C28" s="89"/>
      <c r="D28" s="89"/>
      <c r="E28" s="90"/>
      <c r="F28" s="96"/>
      <c r="G28" s="97"/>
      <c r="H28" s="97"/>
      <c r="I28" s="97"/>
      <c r="J28" s="97"/>
      <c r="K28" s="97"/>
      <c r="L28" s="97"/>
      <c r="M28" s="97"/>
      <c r="N28" s="98"/>
    </row>
    <row r="29" spans="1:14" ht="46.8" thickBot="1" x14ac:dyDescent="0.35">
      <c r="A29" s="36" t="s">
        <v>11</v>
      </c>
      <c r="B29" s="121">
        <f>NAYARA!E29+TARCISIO!E29+ERIVAN!E29+'TALITA '!E29+'JOSEMAR '!E29+ÉLCIO!E29+ROBERTO!E29+ZULEIDE!E29+RODOLFO!E29+LUCICLAUDIO!E29+'MARCO CELITO'!E29+FABIO!E29</f>
        <v>8050</v>
      </c>
      <c r="C29" s="122"/>
      <c r="D29" s="122"/>
      <c r="E29" s="123"/>
      <c r="F29" s="99"/>
      <c r="G29" s="100"/>
      <c r="H29" s="100"/>
      <c r="I29" s="100"/>
      <c r="J29" s="100"/>
      <c r="K29" s="100"/>
      <c r="L29" s="100"/>
      <c r="M29" s="100"/>
      <c r="N29" s="101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15">
    <mergeCell ref="A1:N12"/>
    <mergeCell ref="A13:N15"/>
    <mergeCell ref="A16:N18"/>
    <mergeCell ref="F19:N22"/>
    <mergeCell ref="B29:E29"/>
    <mergeCell ref="A23:A24"/>
    <mergeCell ref="F23:N29"/>
    <mergeCell ref="A19:E21"/>
    <mergeCell ref="B22:E22"/>
    <mergeCell ref="B23:E23"/>
    <mergeCell ref="B24:E24"/>
    <mergeCell ref="B25:E25"/>
    <mergeCell ref="B26:E26"/>
    <mergeCell ref="B27:E27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34ADC-5D5C-4D6E-B363-0619A9FB651C}">
  <sheetPr>
    <tabColor theme="5" tint="-0.249977111117893"/>
    <pageSetUpPr fitToPage="1"/>
  </sheetPr>
  <dimension ref="A1:N37"/>
  <sheetViews>
    <sheetView topLeftCell="B1" zoomScale="45" zoomScaleNormal="45" zoomScaleSheetLayoutView="25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71.6640625" style="1" bestFit="1" customWidth="1"/>
    <col min="3" max="3" width="52.10937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37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17"/>
      <c r="F23" s="70">
        <f>SUM(E23:E37)</f>
        <v>7700</v>
      </c>
      <c r="G23" s="71"/>
      <c r="H23" s="71"/>
      <c r="I23" s="71"/>
      <c r="J23" s="71"/>
      <c r="K23" s="71"/>
      <c r="L23" s="71"/>
      <c r="M23" s="71"/>
      <c r="N23" s="72"/>
    </row>
    <row r="24" spans="1:14" ht="58.95" customHeight="1" thickBot="1" x14ac:dyDescent="0.5">
      <c r="A24" s="42"/>
      <c r="B24" s="14"/>
      <c r="C24" s="6"/>
      <c r="D24" s="6"/>
      <c r="E24" s="18"/>
      <c r="F24" s="73"/>
      <c r="G24" s="74"/>
      <c r="H24" s="74"/>
      <c r="I24" s="74"/>
      <c r="J24" s="74"/>
      <c r="K24" s="74"/>
      <c r="L24" s="74"/>
      <c r="M24" s="74"/>
      <c r="N24" s="75"/>
    </row>
    <row r="25" spans="1:14" ht="61.95" customHeight="1" thickBot="1" x14ac:dyDescent="0.5">
      <c r="A25" s="7" t="s">
        <v>7</v>
      </c>
      <c r="B25" s="8" t="s">
        <v>38</v>
      </c>
      <c r="C25" s="8" t="s">
        <v>39</v>
      </c>
      <c r="D25" s="8" t="s">
        <v>33</v>
      </c>
      <c r="E25" s="9">
        <v>2300</v>
      </c>
      <c r="F25" s="73"/>
      <c r="G25" s="74"/>
      <c r="H25" s="74"/>
      <c r="I25" s="74"/>
      <c r="J25" s="74"/>
      <c r="K25" s="74"/>
      <c r="L25" s="74"/>
      <c r="M25" s="74"/>
      <c r="N25" s="75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73"/>
      <c r="G26" s="74"/>
      <c r="H26" s="74"/>
      <c r="I26" s="74"/>
      <c r="J26" s="74"/>
      <c r="K26" s="74"/>
      <c r="L26" s="74"/>
      <c r="M26" s="74"/>
      <c r="N26" s="75"/>
    </row>
    <row r="27" spans="1:14" ht="54" customHeight="1" x14ac:dyDescent="0.45">
      <c r="A27" s="81" t="s">
        <v>9</v>
      </c>
      <c r="B27" s="31" t="s">
        <v>40</v>
      </c>
      <c r="C27" s="31" t="s">
        <v>41</v>
      </c>
      <c r="D27" s="31" t="s">
        <v>33</v>
      </c>
      <c r="E27" s="32">
        <v>3000</v>
      </c>
      <c r="F27" s="73"/>
      <c r="G27" s="74"/>
      <c r="H27" s="74"/>
      <c r="I27" s="74"/>
      <c r="J27" s="74"/>
      <c r="K27" s="74"/>
      <c r="L27" s="74"/>
      <c r="M27" s="74"/>
      <c r="N27" s="75"/>
    </row>
    <row r="28" spans="1:14" ht="54" customHeight="1" x14ac:dyDescent="0.45">
      <c r="A28" s="82"/>
      <c r="B28" s="26" t="s">
        <v>42</v>
      </c>
      <c r="C28" s="26" t="s">
        <v>43</v>
      </c>
      <c r="D28" s="26" t="s">
        <v>33</v>
      </c>
      <c r="E28" s="26">
        <v>2400</v>
      </c>
      <c r="F28" s="74"/>
      <c r="G28" s="74"/>
      <c r="H28" s="74"/>
      <c r="I28" s="74"/>
      <c r="J28" s="74"/>
      <c r="K28" s="74"/>
      <c r="L28" s="74"/>
      <c r="M28" s="74"/>
      <c r="N28" s="75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73"/>
      <c r="G29" s="74"/>
      <c r="H29" s="74"/>
      <c r="I29" s="74"/>
      <c r="J29" s="74"/>
      <c r="K29" s="74"/>
      <c r="L29" s="74"/>
      <c r="M29" s="74"/>
      <c r="N29" s="75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76"/>
      <c r="G30" s="77"/>
      <c r="H30" s="77"/>
      <c r="I30" s="77"/>
      <c r="J30" s="77"/>
      <c r="K30" s="77"/>
      <c r="L30" s="77"/>
      <c r="M30" s="77"/>
      <c r="N30" s="7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5F4E-5269-4375-B4F1-0FD3591C4970}">
  <sheetPr>
    <tabColor rgb="FFFFC000"/>
    <pageSetUpPr fitToPage="1"/>
  </sheetPr>
  <dimension ref="A1:N39"/>
  <sheetViews>
    <sheetView topLeftCell="B1" zoomScale="45" zoomScaleNormal="45" zoomScaleSheetLayoutView="25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97.88671875" style="1" bestFit="1" customWidth="1"/>
    <col min="3" max="3" width="43.21875" style="1" bestFit="1" customWidth="1"/>
    <col min="4" max="4" width="65.886718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68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17"/>
      <c r="F23" s="70">
        <f>SUM(E23:E39)</f>
        <v>7000</v>
      </c>
      <c r="G23" s="71"/>
      <c r="H23" s="71"/>
      <c r="I23" s="71"/>
      <c r="J23" s="71"/>
      <c r="K23" s="71"/>
      <c r="L23" s="71"/>
      <c r="M23" s="71"/>
      <c r="N23" s="72"/>
    </row>
    <row r="24" spans="1:14" ht="58.95" customHeight="1" thickBot="1" x14ac:dyDescent="0.5">
      <c r="A24" s="42"/>
      <c r="B24" s="14"/>
      <c r="C24" s="6"/>
      <c r="D24" s="6"/>
      <c r="E24" s="18"/>
      <c r="F24" s="73"/>
      <c r="G24" s="74"/>
      <c r="H24" s="74"/>
      <c r="I24" s="74"/>
      <c r="J24" s="74"/>
      <c r="K24" s="74"/>
      <c r="L24" s="74"/>
      <c r="M24" s="74"/>
      <c r="N24" s="7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3"/>
      <c r="G25" s="74"/>
      <c r="H25" s="74"/>
      <c r="I25" s="74"/>
      <c r="J25" s="74"/>
      <c r="K25" s="74"/>
      <c r="L25" s="74"/>
      <c r="M25" s="74"/>
      <c r="N25" s="75"/>
    </row>
    <row r="26" spans="1:14" ht="51.75" customHeight="1" x14ac:dyDescent="0.45">
      <c r="A26" s="5" t="s">
        <v>8</v>
      </c>
      <c r="B26" s="6"/>
      <c r="C26" s="6"/>
      <c r="D26" s="6"/>
      <c r="E26" s="18"/>
      <c r="F26" s="73"/>
      <c r="G26" s="74"/>
      <c r="H26" s="74"/>
      <c r="I26" s="74"/>
      <c r="J26" s="74"/>
      <c r="K26" s="74"/>
      <c r="L26" s="74"/>
      <c r="M26" s="74"/>
      <c r="N26" s="75"/>
    </row>
    <row r="27" spans="1:14" ht="54" customHeight="1" x14ac:dyDescent="0.3">
      <c r="A27" s="40" t="s">
        <v>9</v>
      </c>
      <c r="B27" s="130" t="s">
        <v>60</v>
      </c>
      <c r="C27" s="130" t="s">
        <v>61</v>
      </c>
      <c r="D27" s="130" t="s">
        <v>94</v>
      </c>
      <c r="E27" s="130">
        <v>2000</v>
      </c>
      <c r="F27" s="74"/>
      <c r="G27" s="74"/>
      <c r="H27" s="74"/>
      <c r="I27" s="74"/>
      <c r="J27" s="74"/>
      <c r="K27" s="74"/>
      <c r="L27" s="74"/>
      <c r="M27" s="74"/>
      <c r="N27" s="75"/>
    </row>
    <row r="28" spans="1:14" ht="54" customHeight="1" x14ac:dyDescent="0.3">
      <c r="A28" s="40"/>
      <c r="B28" s="130" t="s">
        <v>62</v>
      </c>
      <c r="C28" s="130" t="s">
        <v>63</v>
      </c>
      <c r="D28" s="130" t="s">
        <v>97</v>
      </c>
      <c r="E28" s="130">
        <v>2000</v>
      </c>
      <c r="F28" s="74"/>
      <c r="G28" s="74"/>
      <c r="H28" s="74"/>
      <c r="I28" s="74"/>
      <c r="J28" s="74"/>
      <c r="K28" s="74"/>
      <c r="L28" s="74"/>
      <c r="M28" s="74"/>
      <c r="N28" s="75"/>
    </row>
    <row r="29" spans="1:14" ht="54" customHeight="1" x14ac:dyDescent="0.3">
      <c r="A29" s="40"/>
      <c r="B29" s="130" t="s">
        <v>64</v>
      </c>
      <c r="C29" s="130" t="s">
        <v>65</v>
      </c>
      <c r="D29" s="130" t="s">
        <v>97</v>
      </c>
      <c r="E29" s="130">
        <v>1500</v>
      </c>
      <c r="F29" s="74"/>
      <c r="G29" s="74"/>
      <c r="H29" s="74"/>
      <c r="I29" s="74"/>
      <c r="J29" s="74"/>
      <c r="K29" s="74"/>
      <c r="L29" s="74"/>
      <c r="M29" s="74"/>
      <c r="N29" s="75"/>
    </row>
    <row r="30" spans="1:14" ht="54" customHeight="1" x14ac:dyDescent="0.3">
      <c r="A30" s="40"/>
      <c r="B30" s="130" t="s">
        <v>66</v>
      </c>
      <c r="C30" s="130" t="s">
        <v>67</v>
      </c>
      <c r="D30" s="130" t="s">
        <v>97</v>
      </c>
      <c r="E30" s="130">
        <v>1500</v>
      </c>
      <c r="F30" s="74"/>
      <c r="G30" s="74"/>
      <c r="H30" s="74"/>
      <c r="I30" s="74"/>
      <c r="J30" s="74"/>
      <c r="K30" s="74"/>
      <c r="L30" s="74"/>
      <c r="M30" s="74"/>
      <c r="N30" s="75"/>
    </row>
    <row r="31" spans="1:14" ht="52.95" customHeight="1" thickBot="1" x14ac:dyDescent="0.5">
      <c r="A31" s="5" t="s">
        <v>10</v>
      </c>
      <c r="B31" s="6"/>
      <c r="C31" s="6"/>
      <c r="D31" s="6"/>
      <c r="E31" s="18"/>
      <c r="F31" s="73"/>
      <c r="G31" s="74"/>
      <c r="H31" s="74"/>
      <c r="I31" s="74"/>
      <c r="J31" s="74"/>
      <c r="K31" s="74"/>
      <c r="L31" s="74"/>
      <c r="M31" s="74"/>
      <c r="N31" s="75"/>
    </row>
    <row r="32" spans="1:14" ht="55.2" customHeight="1" thickBot="1" x14ac:dyDescent="0.5">
      <c r="A32" s="7" t="s">
        <v>11</v>
      </c>
      <c r="B32" s="8"/>
      <c r="C32" s="8"/>
      <c r="D32" s="8"/>
      <c r="E32" s="9"/>
      <c r="F32" s="76"/>
      <c r="G32" s="77"/>
      <c r="H32" s="77"/>
      <c r="I32" s="77"/>
      <c r="J32" s="77"/>
      <c r="K32" s="77"/>
      <c r="L32" s="77"/>
      <c r="M32" s="77"/>
      <c r="N32" s="78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CD00-410C-4403-8D63-955D938727AD}">
  <sheetPr>
    <tabColor theme="7" tint="0.79998168889431442"/>
    <pageSetUpPr fitToPage="1"/>
  </sheetPr>
  <dimension ref="A1:N37"/>
  <sheetViews>
    <sheetView topLeftCell="B1" zoomScale="45" zoomScaleNormal="45" zoomScaleSheetLayoutView="25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99.6640625" style="1" bestFit="1" customWidth="1"/>
    <col min="3" max="3" width="51.6640625" style="1" bestFit="1" customWidth="1"/>
    <col min="4" max="4" width="63.664062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16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17"/>
      <c r="F23" s="70">
        <f>SUM(E23:E37)</f>
        <v>7871.95</v>
      </c>
      <c r="G23" s="71"/>
      <c r="H23" s="71"/>
      <c r="I23" s="71"/>
      <c r="J23" s="71"/>
      <c r="K23" s="71"/>
      <c r="L23" s="71"/>
      <c r="M23" s="71"/>
      <c r="N23" s="72"/>
    </row>
    <row r="24" spans="1:14" ht="58.95" customHeight="1" thickBot="1" x14ac:dyDescent="0.5">
      <c r="A24" s="42"/>
      <c r="B24" s="14"/>
      <c r="C24" s="6"/>
      <c r="D24" s="6"/>
      <c r="E24" s="18"/>
      <c r="F24" s="73"/>
      <c r="G24" s="74"/>
      <c r="H24" s="74"/>
      <c r="I24" s="74"/>
      <c r="J24" s="74"/>
      <c r="K24" s="74"/>
      <c r="L24" s="74"/>
      <c r="M24" s="74"/>
      <c r="N24" s="7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3"/>
      <c r="G25" s="74"/>
      <c r="H25" s="74"/>
      <c r="I25" s="74"/>
      <c r="J25" s="74"/>
      <c r="K25" s="74"/>
      <c r="L25" s="74"/>
      <c r="M25" s="74"/>
      <c r="N25" s="75"/>
    </row>
    <row r="26" spans="1:14" ht="51.75" customHeight="1" thickBot="1" x14ac:dyDescent="0.5">
      <c r="A26" s="5" t="s">
        <v>8</v>
      </c>
      <c r="B26" s="124" t="s">
        <v>50</v>
      </c>
      <c r="C26" s="124" t="s">
        <v>51</v>
      </c>
      <c r="D26" s="6"/>
      <c r="E26" s="129">
        <v>871.95</v>
      </c>
      <c r="F26" s="73"/>
      <c r="G26" s="74"/>
      <c r="H26" s="74"/>
      <c r="I26" s="74"/>
      <c r="J26" s="74"/>
      <c r="K26" s="74"/>
      <c r="L26" s="74"/>
      <c r="M26" s="74"/>
      <c r="N26" s="75"/>
    </row>
    <row r="27" spans="1:14" ht="54" customHeight="1" thickBot="1" x14ac:dyDescent="0.35">
      <c r="A27" s="81" t="s">
        <v>9</v>
      </c>
      <c r="B27" s="125" t="s">
        <v>46</v>
      </c>
      <c r="C27" s="125" t="s">
        <v>47</v>
      </c>
      <c r="D27" s="125" t="s">
        <v>52</v>
      </c>
      <c r="E27" s="132">
        <v>3000</v>
      </c>
      <c r="F27" s="73"/>
      <c r="G27" s="74"/>
      <c r="H27" s="74"/>
      <c r="I27" s="74"/>
      <c r="J27" s="74"/>
      <c r="K27" s="74"/>
      <c r="L27" s="74"/>
      <c r="M27" s="74"/>
      <c r="N27" s="75"/>
    </row>
    <row r="28" spans="1:14" ht="54" customHeight="1" x14ac:dyDescent="0.3">
      <c r="A28" s="82"/>
      <c r="B28" s="133" t="s">
        <v>49</v>
      </c>
      <c r="C28" s="133" t="s">
        <v>48</v>
      </c>
      <c r="D28" s="133" t="s">
        <v>52</v>
      </c>
      <c r="E28" s="134">
        <v>4000</v>
      </c>
      <c r="F28" s="73"/>
      <c r="G28" s="74"/>
      <c r="H28" s="74"/>
      <c r="I28" s="74"/>
      <c r="J28" s="74"/>
      <c r="K28" s="74"/>
      <c r="L28" s="74"/>
      <c r="M28" s="74"/>
      <c r="N28" s="75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73"/>
      <c r="G29" s="74"/>
      <c r="H29" s="74"/>
      <c r="I29" s="74"/>
      <c r="J29" s="74"/>
      <c r="K29" s="74"/>
      <c r="L29" s="74"/>
      <c r="M29" s="74"/>
      <c r="N29" s="75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76"/>
      <c r="G30" s="77"/>
      <c r="H30" s="77"/>
      <c r="I30" s="77"/>
      <c r="J30" s="77"/>
      <c r="K30" s="77"/>
      <c r="L30" s="77"/>
      <c r="M30" s="77"/>
      <c r="N30" s="7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BC51-A14A-49A0-A688-90100EF83C04}">
  <sheetPr>
    <tabColor rgb="FFFFFF00"/>
    <pageSetUpPr fitToPage="1"/>
  </sheetPr>
  <dimension ref="A1:N37"/>
  <sheetViews>
    <sheetView topLeftCell="B1" zoomScale="40" zoomScaleNormal="40" zoomScaleSheetLayoutView="25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127.6640625" style="1" bestFit="1" customWidth="1"/>
    <col min="3" max="3" width="41.88671875" style="1" bestFit="1" customWidth="1"/>
    <col min="4" max="4" width="65.88671875" style="1" bestFit="1" customWidth="1"/>
    <col min="5" max="5" width="29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17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17"/>
      <c r="F23" s="70">
        <f>SUM(E23:E37)</f>
        <v>6671.33</v>
      </c>
      <c r="G23" s="71"/>
      <c r="H23" s="71"/>
      <c r="I23" s="71"/>
      <c r="J23" s="71"/>
      <c r="K23" s="71"/>
      <c r="L23" s="71"/>
      <c r="M23" s="71"/>
      <c r="N23" s="72"/>
    </row>
    <row r="24" spans="1:14" ht="58.95" customHeight="1" thickBot="1" x14ac:dyDescent="0.5">
      <c r="A24" s="42"/>
      <c r="B24" s="14"/>
      <c r="C24" s="6"/>
      <c r="D24" s="6"/>
      <c r="E24" s="18"/>
      <c r="F24" s="73"/>
      <c r="G24" s="74"/>
      <c r="H24" s="74"/>
      <c r="I24" s="74"/>
      <c r="J24" s="74"/>
      <c r="K24" s="74"/>
      <c r="L24" s="74"/>
      <c r="M24" s="74"/>
      <c r="N24" s="7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3"/>
      <c r="G25" s="74"/>
      <c r="H25" s="74"/>
      <c r="I25" s="74"/>
      <c r="J25" s="74"/>
      <c r="K25" s="74"/>
      <c r="L25" s="74"/>
      <c r="M25" s="74"/>
      <c r="N25" s="75"/>
    </row>
    <row r="26" spans="1:14" ht="51.75" customHeight="1" thickBot="1" x14ac:dyDescent="0.5">
      <c r="A26" s="5" t="s">
        <v>8</v>
      </c>
      <c r="B26" s="124" t="s">
        <v>98</v>
      </c>
      <c r="C26" s="124" t="s">
        <v>59</v>
      </c>
      <c r="D26" s="6"/>
      <c r="E26" s="131">
        <v>271.33</v>
      </c>
      <c r="F26" s="73"/>
      <c r="G26" s="74"/>
      <c r="H26" s="74"/>
      <c r="I26" s="74"/>
      <c r="J26" s="74"/>
      <c r="K26" s="74"/>
      <c r="L26" s="74"/>
      <c r="M26" s="74"/>
      <c r="N26" s="75"/>
    </row>
    <row r="27" spans="1:14" ht="51.75" customHeight="1" thickBot="1" x14ac:dyDescent="0.35">
      <c r="A27" s="83" t="s">
        <v>9</v>
      </c>
      <c r="B27" s="125" t="s">
        <v>99</v>
      </c>
      <c r="C27" s="125" t="s">
        <v>81</v>
      </c>
      <c r="D27" s="125" t="s">
        <v>83</v>
      </c>
      <c r="E27" s="138">
        <v>4200</v>
      </c>
      <c r="F27" s="74"/>
      <c r="G27" s="74"/>
      <c r="H27" s="74"/>
      <c r="I27" s="74"/>
      <c r="J27" s="74"/>
      <c r="K27" s="74"/>
      <c r="L27" s="74"/>
      <c r="M27" s="74"/>
      <c r="N27" s="75"/>
    </row>
    <row r="28" spans="1:14" ht="54" customHeight="1" thickBot="1" x14ac:dyDescent="0.35">
      <c r="A28" s="84"/>
      <c r="B28" s="133" t="s">
        <v>80</v>
      </c>
      <c r="C28" s="133" t="s">
        <v>82</v>
      </c>
      <c r="D28" s="133" t="s">
        <v>83</v>
      </c>
      <c r="E28" s="139">
        <v>2200</v>
      </c>
      <c r="F28" s="73"/>
      <c r="G28" s="74"/>
      <c r="H28" s="74"/>
      <c r="I28" s="74"/>
      <c r="J28" s="74"/>
      <c r="K28" s="74"/>
      <c r="L28" s="74"/>
      <c r="M28" s="74"/>
      <c r="N28" s="75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73"/>
      <c r="G29" s="74"/>
      <c r="H29" s="74"/>
      <c r="I29" s="74"/>
      <c r="J29" s="74"/>
      <c r="K29" s="74"/>
      <c r="L29" s="74"/>
      <c r="M29" s="74"/>
      <c r="N29" s="75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76"/>
      <c r="G30" s="77"/>
      <c r="H30" s="77"/>
      <c r="I30" s="77"/>
      <c r="J30" s="77"/>
      <c r="K30" s="77"/>
      <c r="L30" s="77"/>
      <c r="M30" s="77"/>
      <c r="N30" s="78"/>
    </row>
    <row r="31" spans="1:14" ht="23.25" customHeight="1" thickBot="1" x14ac:dyDescent="0.5">
      <c r="A31" s="10"/>
      <c r="B31" s="8"/>
      <c r="C31" s="8"/>
      <c r="D31" s="8"/>
      <c r="E31" s="9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A89F-7C9C-40B7-83AC-832AB2B1ACCA}">
  <sheetPr>
    <tabColor rgb="FFFFC000"/>
    <pageSetUpPr fitToPage="1"/>
  </sheetPr>
  <dimension ref="A1:N37"/>
  <sheetViews>
    <sheetView topLeftCell="B1" zoomScale="40" zoomScaleNormal="40" zoomScaleSheetLayoutView="25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0" width="0.109375" style="1" customWidth="1"/>
    <col min="11" max="11" width="3.33203125" style="1" hidden="1" customWidth="1"/>
    <col min="12" max="12" width="5.33203125" style="1" hidden="1" customWidth="1"/>
    <col min="13" max="13" width="18.88671875" style="1" hidden="1" customWidth="1"/>
    <col min="14" max="14" width="17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18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17"/>
      <c r="F23" s="70">
        <f>SUM(E23:E37)</f>
        <v>7900</v>
      </c>
      <c r="G23" s="71"/>
      <c r="H23" s="71"/>
      <c r="I23" s="71"/>
      <c r="J23" s="71"/>
      <c r="K23" s="71"/>
      <c r="L23" s="71"/>
      <c r="M23" s="71"/>
      <c r="N23" s="72"/>
    </row>
    <row r="24" spans="1:14" ht="58.95" customHeight="1" thickBot="1" x14ac:dyDescent="0.5">
      <c r="A24" s="42"/>
      <c r="B24" s="14"/>
      <c r="C24" s="6"/>
      <c r="D24" s="6"/>
      <c r="E24" s="18"/>
      <c r="F24" s="73"/>
      <c r="G24" s="74"/>
      <c r="H24" s="74"/>
      <c r="I24" s="74"/>
      <c r="J24" s="74"/>
      <c r="K24" s="74"/>
      <c r="L24" s="74"/>
      <c r="M24" s="74"/>
      <c r="N24" s="7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73"/>
      <c r="G25" s="74"/>
      <c r="H25" s="74"/>
      <c r="I25" s="74"/>
      <c r="J25" s="74"/>
      <c r="K25" s="74"/>
      <c r="L25" s="74"/>
      <c r="M25" s="74"/>
      <c r="N25" s="75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73"/>
      <c r="G26" s="74"/>
      <c r="H26" s="74"/>
      <c r="I26" s="74"/>
      <c r="J26" s="74"/>
      <c r="K26" s="74"/>
      <c r="L26" s="74"/>
      <c r="M26" s="74"/>
      <c r="N26" s="75"/>
    </row>
    <row r="27" spans="1:14" ht="54" customHeight="1" thickBot="1" x14ac:dyDescent="0.5">
      <c r="A27" s="40" t="s">
        <v>9</v>
      </c>
      <c r="B27" s="33" t="s">
        <v>45</v>
      </c>
      <c r="C27" s="31" t="s">
        <v>44</v>
      </c>
      <c r="D27" s="31" t="s">
        <v>30</v>
      </c>
      <c r="E27" s="32">
        <v>4200</v>
      </c>
      <c r="F27" s="73"/>
      <c r="G27" s="74"/>
      <c r="H27" s="74"/>
      <c r="I27" s="74"/>
      <c r="J27" s="74"/>
      <c r="K27" s="74"/>
      <c r="L27" s="74"/>
      <c r="M27" s="74"/>
      <c r="N27" s="75"/>
    </row>
    <row r="28" spans="1:14" ht="54" customHeight="1" thickBot="1" x14ac:dyDescent="0.5">
      <c r="A28" s="40"/>
      <c r="B28" s="21" t="s">
        <v>28</v>
      </c>
      <c r="C28" s="8" t="s">
        <v>29</v>
      </c>
      <c r="D28" s="8" t="s">
        <v>30</v>
      </c>
      <c r="E28" s="26">
        <v>3700</v>
      </c>
      <c r="F28" s="74"/>
      <c r="G28" s="74"/>
      <c r="H28" s="74"/>
      <c r="I28" s="74"/>
      <c r="J28" s="74"/>
      <c r="K28" s="74"/>
      <c r="L28" s="74"/>
      <c r="M28" s="74"/>
      <c r="N28" s="75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73"/>
      <c r="G29" s="74"/>
      <c r="H29" s="74"/>
      <c r="I29" s="74"/>
      <c r="J29" s="74"/>
      <c r="K29" s="74"/>
      <c r="L29" s="74"/>
      <c r="M29" s="74"/>
      <c r="N29" s="75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76"/>
      <c r="G30" s="77"/>
      <c r="H30" s="77"/>
      <c r="I30" s="77"/>
      <c r="J30" s="77"/>
      <c r="K30" s="77"/>
      <c r="L30" s="77"/>
      <c r="M30" s="77"/>
      <c r="N30" s="7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0357-A1F7-4CF1-8EBF-89CBEF633C1E}">
  <sheetPr>
    <tabColor theme="4"/>
    <pageSetUpPr fitToPage="1"/>
  </sheetPr>
  <dimension ref="A1:N36"/>
  <sheetViews>
    <sheetView topLeftCell="B1" zoomScale="38" zoomScaleNormal="38" zoomScaleSheetLayoutView="40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169.6640625" style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19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68"/>
      <c r="G22" s="68"/>
      <c r="H22" s="68"/>
      <c r="I22" s="68"/>
      <c r="J22" s="68"/>
      <c r="K22" s="68"/>
      <c r="L22" s="68"/>
      <c r="M22" s="68"/>
      <c r="N22" s="69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20">
        <v>0</v>
      </c>
      <c r="F23" s="39">
        <f>SUM(E23:E36)</f>
        <v>7900</v>
      </c>
      <c r="G23" s="39"/>
      <c r="H23" s="39"/>
      <c r="I23" s="39"/>
      <c r="J23" s="39"/>
      <c r="K23" s="39"/>
      <c r="L23" s="39"/>
      <c r="M23" s="39"/>
      <c r="N23" s="39"/>
    </row>
    <row r="24" spans="1:14" ht="58.95" customHeight="1" thickBot="1" x14ac:dyDescent="0.5">
      <c r="A24" s="42"/>
      <c r="B24" s="14"/>
      <c r="C24" s="6"/>
      <c r="D24" s="6"/>
      <c r="E24" s="18">
        <v>0</v>
      </c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51.75" customHeight="1" x14ac:dyDescent="0.45">
      <c r="A26" s="5" t="s">
        <v>8</v>
      </c>
      <c r="B26" s="6"/>
      <c r="C26" s="6"/>
      <c r="D26" s="6"/>
      <c r="E26" s="18">
        <v>0</v>
      </c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54" customHeight="1" x14ac:dyDescent="0.3">
      <c r="A27" s="40" t="s">
        <v>9</v>
      </c>
      <c r="B27" s="130" t="s">
        <v>34</v>
      </c>
      <c r="C27" s="130" t="s">
        <v>36</v>
      </c>
      <c r="D27" s="130" t="s">
        <v>30</v>
      </c>
      <c r="E27" s="136">
        <v>4200</v>
      </c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52.95" customHeight="1" x14ac:dyDescent="0.3">
      <c r="A28" s="40"/>
      <c r="B28" s="130" t="s">
        <v>35</v>
      </c>
      <c r="C28" s="130" t="s">
        <v>29</v>
      </c>
      <c r="D28" s="130" t="s">
        <v>30</v>
      </c>
      <c r="E28" s="136">
        <v>3700</v>
      </c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55.2" customHeight="1" x14ac:dyDescent="0.45">
      <c r="A29" s="28" t="s">
        <v>10</v>
      </c>
      <c r="B29" s="27"/>
      <c r="C29" s="27"/>
      <c r="D29" s="27"/>
      <c r="E29" s="29">
        <v>0</v>
      </c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48" customHeight="1" thickBot="1" x14ac:dyDescent="0.5">
      <c r="A30" s="24" t="s">
        <v>11</v>
      </c>
      <c r="B30" s="25"/>
      <c r="C30" s="25"/>
      <c r="D30" s="25"/>
      <c r="E30" s="30">
        <v>0</v>
      </c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A27:A28"/>
    <mergeCell ref="F23:N30"/>
    <mergeCell ref="A23:A24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79A8-0EDD-4EB1-A1F2-8E21294B6353}">
  <sheetPr>
    <tabColor theme="2" tint="-0.499984740745262"/>
    <pageSetUpPr fitToPage="1"/>
  </sheetPr>
  <dimension ref="A1:N38"/>
  <sheetViews>
    <sheetView topLeftCell="B1" zoomScale="50" zoomScaleNormal="50" zoomScaleSheetLayoutView="40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61.33203125" style="1" customWidth="1"/>
    <col min="3" max="3" width="26" style="1" bestFit="1" customWidth="1"/>
    <col min="4" max="4" width="41.5546875" style="1" bestFit="1" customWidth="1"/>
    <col min="5" max="5" width="18.2187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20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17"/>
      <c r="F23" s="70">
        <f>SUM(E23:E38)</f>
        <v>7900</v>
      </c>
      <c r="G23" s="71"/>
      <c r="H23" s="71"/>
      <c r="I23" s="71"/>
      <c r="J23" s="71"/>
      <c r="K23" s="71"/>
      <c r="L23" s="71"/>
      <c r="M23" s="71"/>
      <c r="N23" s="72"/>
    </row>
    <row r="24" spans="1:14" ht="58.95" customHeight="1" thickBot="1" x14ac:dyDescent="0.5">
      <c r="A24" s="42"/>
      <c r="B24" s="14"/>
      <c r="C24" s="6"/>
      <c r="D24" s="6"/>
      <c r="E24" s="18"/>
      <c r="F24" s="73"/>
      <c r="G24" s="74"/>
      <c r="H24" s="74"/>
      <c r="I24" s="74"/>
      <c r="J24" s="74"/>
      <c r="K24" s="74"/>
      <c r="L24" s="74"/>
      <c r="M24" s="74"/>
      <c r="N24" s="75"/>
    </row>
    <row r="25" spans="1:14" ht="61.95" customHeight="1" thickBot="1" x14ac:dyDescent="0.5">
      <c r="A25" s="35" t="s">
        <v>7</v>
      </c>
      <c r="B25" s="8"/>
      <c r="C25" s="8"/>
      <c r="D25" s="8"/>
      <c r="E25" s="9"/>
      <c r="F25" s="73"/>
      <c r="G25" s="74"/>
      <c r="H25" s="74"/>
      <c r="I25" s="74"/>
      <c r="J25" s="74"/>
      <c r="K25" s="74"/>
      <c r="L25" s="74"/>
      <c r="M25" s="74"/>
      <c r="N25" s="75"/>
    </row>
    <row r="26" spans="1:14" ht="51.75" customHeight="1" thickBot="1" x14ac:dyDescent="0.5">
      <c r="A26" s="28" t="s">
        <v>8</v>
      </c>
      <c r="B26" s="6"/>
      <c r="C26" s="6"/>
      <c r="D26" s="6"/>
      <c r="E26" s="18"/>
      <c r="F26" s="74"/>
      <c r="G26" s="74"/>
      <c r="H26" s="74"/>
      <c r="I26" s="74"/>
      <c r="J26" s="74"/>
      <c r="K26" s="74"/>
      <c r="L26" s="74"/>
      <c r="M26" s="74"/>
      <c r="N26" s="75"/>
    </row>
    <row r="27" spans="1:14" ht="51.75" customHeight="1" thickBot="1" x14ac:dyDescent="0.35">
      <c r="A27" s="85" t="s">
        <v>9</v>
      </c>
      <c r="B27" s="125" t="s">
        <v>100</v>
      </c>
      <c r="C27" s="125" t="s">
        <v>77</v>
      </c>
      <c r="D27" s="125" t="s">
        <v>55</v>
      </c>
      <c r="E27" s="137">
        <v>2300</v>
      </c>
      <c r="F27" s="74"/>
      <c r="G27" s="74"/>
      <c r="H27" s="74"/>
      <c r="I27" s="74"/>
      <c r="J27" s="74"/>
      <c r="K27" s="74"/>
      <c r="L27" s="74"/>
      <c r="M27" s="74"/>
      <c r="N27" s="75"/>
    </row>
    <row r="28" spans="1:14" ht="51.75" customHeight="1" x14ac:dyDescent="0.3">
      <c r="A28" s="86"/>
      <c r="B28" s="140" t="s">
        <v>75</v>
      </c>
      <c r="C28" s="140" t="s">
        <v>78</v>
      </c>
      <c r="D28" s="141" t="s">
        <v>55</v>
      </c>
      <c r="E28" s="142">
        <v>2300</v>
      </c>
      <c r="F28" s="74"/>
      <c r="G28" s="74"/>
      <c r="H28" s="74"/>
      <c r="I28" s="74"/>
      <c r="J28" s="74"/>
      <c r="K28" s="74"/>
      <c r="L28" s="74"/>
      <c r="M28" s="74"/>
      <c r="N28" s="75"/>
    </row>
    <row r="29" spans="1:14" ht="54" customHeight="1" x14ac:dyDescent="0.3">
      <c r="A29" s="87"/>
      <c r="B29" s="130" t="s">
        <v>76</v>
      </c>
      <c r="C29" s="143" t="s">
        <v>79</v>
      </c>
      <c r="D29" s="143" t="s">
        <v>55</v>
      </c>
      <c r="E29" s="144">
        <v>3300</v>
      </c>
      <c r="F29" s="74"/>
      <c r="G29" s="74"/>
      <c r="H29" s="74"/>
      <c r="I29" s="74"/>
      <c r="J29" s="74"/>
      <c r="K29" s="74"/>
      <c r="L29" s="74"/>
      <c r="M29" s="74"/>
      <c r="N29" s="75"/>
    </row>
    <row r="30" spans="1:14" ht="52.95" customHeight="1" thickBot="1" x14ac:dyDescent="0.5">
      <c r="A30" s="5" t="s">
        <v>10</v>
      </c>
      <c r="B30" s="6"/>
      <c r="C30" s="6"/>
      <c r="D30" s="6"/>
      <c r="E30" s="18"/>
      <c r="F30" s="73"/>
      <c r="G30" s="74"/>
      <c r="H30" s="74"/>
      <c r="I30" s="74"/>
      <c r="J30" s="74"/>
      <c r="K30" s="74"/>
      <c r="L30" s="74"/>
      <c r="M30" s="74"/>
      <c r="N30" s="75"/>
    </row>
    <row r="31" spans="1:14" ht="55.2" customHeight="1" thickBot="1" x14ac:dyDescent="0.5">
      <c r="A31" s="7" t="s">
        <v>11</v>
      </c>
      <c r="B31" s="8"/>
      <c r="C31" s="8"/>
      <c r="D31" s="8"/>
      <c r="E31" s="9"/>
      <c r="F31" s="76"/>
      <c r="G31" s="77"/>
      <c r="H31" s="77"/>
      <c r="I31" s="77"/>
      <c r="J31" s="77"/>
      <c r="K31" s="77"/>
      <c r="L31" s="77"/>
      <c r="M31" s="77"/>
      <c r="N31" s="78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1.75" customHeight="1" x14ac:dyDescent="0.4">
      <c r="A38" s="13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</sheetData>
  <mergeCells count="9">
    <mergeCell ref="A23:A24"/>
    <mergeCell ref="F23:N31"/>
    <mergeCell ref="A1:N12"/>
    <mergeCell ref="A13:N15"/>
    <mergeCell ref="A16:N18"/>
    <mergeCell ref="A19:A21"/>
    <mergeCell ref="B19:E21"/>
    <mergeCell ref="F19:N22"/>
    <mergeCell ref="A27:A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6CC1-8FE2-45CC-8CDC-2ED4BC1DD6E5}">
  <sheetPr>
    <tabColor theme="5" tint="0.39997558519241921"/>
    <pageSetUpPr fitToPage="1"/>
  </sheetPr>
  <dimension ref="A1:N36"/>
  <sheetViews>
    <sheetView topLeftCell="A5" zoomScale="55" zoomScaleNormal="55" zoomScaleSheetLayoutView="25" workbookViewId="0">
      <selection activeCell="D37" sqref="D37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4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4.4" customHeigh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4.4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4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4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3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3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5" thickBot="1" x14ac:dyDescent="0.3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4.4" customHeight="1" x14ac:dyDescent="0.3">
      <c r="A16" s="44" t="str">
        <f>PAULO!A16</f>
        <v>Mês de Referência: MARÇO/2023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4.4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4.4" customHeight="1" thickBo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4.4" customHeight="1" x14ac:dyDescent="0.3">
      <c r="A19" s="54" t="s">
        <v>15</v>
      </c>
      <c r="B19" s="57" t="s">
        <v>21</v>
      </c>
      <c r="C19" s="58"/>
      <c r="D19" s="58"/>
      <c r="E19" s="59"/>
      <c r="F19" s="66" t="s">
        <v>0</v>
      </c>
      <c r="G19" s="66"/>
      <c r="H19" s="66"/>
      <c r="I19" s="66"/>
      <c r="J19" s="66"/>
      <c r="K19" s="66"/>
      <c r="L19" s="66"/>
      <c r="M19" s="66"/>
      <c r="N19" s="67"/>
    </row>
    <row r="20" spans="1:14" ht="14.4" customHeight="1" x14ac:dyDescent="0.3">
      <c r="A20" s="55"/>
      <c r="B20" s="60"/>
      <c r="C20" s="61"/>
      <c r="D20" s="61"/>
      <c r="E20" s="62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5" customHeight="1" thickBot="1" x14ac:dyDescent="0.35">
      <c r="A21" s="56"/>
      <c r="B21" s="63"/>
      <c r="C21" s="64"/>
      <c r="D21" s="64"/>
      <c r="E21" s="65"/>
      <c r="F21" s="68"/>
      <c r="G21" s="68"/>
      <c r="H21" s="68"/>
      <c r="I21" s="68"/>
      <c r="J21" s="68"/>
      <c r="K21" s="68"/>
      <c r="L21" s="68"/>
      <c r="M21" s="68"/>
      <c r="N21" s="6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79"/>
      <c r="G22" s="79"/>
      <c r="H22" s="79"/>
      <c r="I22" s="79"/>
      <c r="J22" s="79"/>
      <c r="K22" s="79"/>
      <c r="L22" s="79"/>
      <c r="M22" s="79"/>
      <c r="N22" s="80"/>
    </row>
    <row r="23" spans="1:14" s="2" customFormat="1" ht="46.2" customHeight="1" thickBot="1" x14ac:dyDescent="0.35">
      <c r="A23" s="41" t="s">
        <v>6</v>
      </c>
      <c r="B23" s="15"/>
      <c r="C23" s="16"/>
      <c r="D23" s="16"/>
      <c r="E23" s="17">
        <v>0</v>
      </c>
      <c r="F23" s="70">
        <f>SUM(E23:E36)</f>
        <v>0</v>
      </c>
      <c r="G23" s="71"/>
      <c r="H23" s="71"/>
      <c r="I23" s="71"/>
      <c r="J23" s="71"/>
      <c r="K23" s="71"/>
      <c r="L23" s="71"/>
      <c r="M23" s="71"/>
      <c r="N23" s="72"/>
    </row>
    <row r="24" spans="1:14" ht="58.95" customHeight="1" thickBot="1" x14ac:dyDescent="0.5">
      <c r="A24" s="42"/>
      <c r="B24" s="14"/>
      <c r="C24" s="6"/>
      <c r="D24" s="6"/>
      <c r="E24" s="18">
        <v>0</v>
      </c>
      <c r="F24" s="73"/>
      <c r="G24" s="74"/>
      <c r="H24" s="74"/>
      <c r="I24" s="74"/>
      <c r="J24" s="74"/>
      <c r="K24" s="74"/>
      <c r="L24" s="74"/>
      <c r="M24" s="74"/>
      <c r="N24" s="75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73"/>
      <c r="G25" s="74"/>
      <c r="H25" s="74"/>
      <c r="I25" s="74"/>
      <c r="J25" s="74"/>
      <c r="K25" s="74"/>
      <c r="L25" s="74"/>
      <c r="M25" s="74"/>
      <c r="N25" s="75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73"/>
      <c r="G26" s="74"/>
      <c r="H26" s="74"/>
      <c r="I26" s="74"/>
      <c r="J26" s="74"/>
      <c r="K26" s="74"/>
      <c r="L26" s="74"/>
      <c r="M26" s="74"/>
      <c r="N26" s="75"/>
    </row>
    <row r="27" spans="1:14" ht="54" customHeight="1" thickBot="1" x14ac:dyDescent="0.5">
      <c r="A27" s="7" t="s">
        <v>9</v>
      </c>
      <c r="B27" s="8"/>
      <c r="C27" s="8"/>
      <c r="D27" s="8"/>
      <c r="E27" s="9">
        <v>0</v>
      </c>
      <c r="F27" s="73"/>
      <c r="G27" s="74"/>
      <c r="H27" s="74"/>
      <c r="I27" s="74"/>
      <c r="J27" s="74"/>
      <c r="K27" s="74"/>
      <c r="L27" s="74"/>
      <c r="M27" s="74"/>
      <c r="N27" s="75"/>
    </row>
    <row r="28" spans="1:14" ht="52.95" customHeight="1" thickBot="1" x14ac:dyDescent="0.5">
      <c r="A28" s="5" t="s">
        <v>10</v>
      </c>
      <c r="B28" s="6"/>
      <c r="C28" s="6"/>
      <c r="D28" s="6"/>
      <c r="E28" s="18">
        <v>0</v>
      </c>
      <c r="F28" s="73"/>
      <c r="G28" s="74"/>
      <c r="H28" s="74"/>
      <c r="I28" s="74"/>
      <c r="J28" s="74"/>
      <c r="K28" s="74"/>
      <c r="L28" s="74"/>
      <c r="M28" s="74"/>
      <c r="N28" s="75"/>
    </row>
    <row r="29" spans="1:14" ht="55.2" customHeight="1" thickBot="1" x14ac:dyDescent="0.5">
      <c r="A29" s="7" t="s">
        <v>11</v>
      </c>
      <c r="B29" s="8"/>
      <c r="C29" s="8"/>
      <c r="D29" s="8"/>
      <c r="E29" s="9">
        <v>0</v>
      </c>
      <c r="F29" s="76"/>
      <c r="G29" s="77"/>
      <c r="H29" s="77"/>
      <c r="I29" s="77"/>
      <c r="J29" s="77"/>
      <c r="K29" s="77"/>
      <c r="L29" s="77"/>
      <c r="M29" s="77"/>
      <c r="N29" s="78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PAULO</vt:lpstr>
      <vt:lpstr>NAYARA</vt:lpstr>
      <vt:lpstr>TARCISIO</vt:lpstr>
      <vt:lpstr>ERIVAN</vt:lpstr>
      <vt:lpstr>TALITA </vt:lpstr>
      <vt:lpstr>JOSEMAR </vt:lpstr>
      <vt:lpstr>ÉLCIO</vt:lpstr>
      <vt:lpstr>ROBERTO</vt:lpstr>
      <vt:lpstr>ZULEIDE</vt:lpstr>
      <vt:lpstr>RODOLFO</vt:lpstr>
      <vt:lpstr>LUCICLAUDIO</vt:lpstr>
      <vt:lpstr>MARCO CELITO</vt:lpstr>
      <vt:lpstr>FABIO</vt:lpstr>
      <vt:lpstr>RELATORIO FINAL</vt:lpstr>
      <vt:lpstr>NAYARA!Area_de_impressao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</dc:creator>
  <cp:lastModifiedBy>Iranildo Rocha</cp:lastModifiedBy>
  <cp:lastPrinted>2023-10-14T01:23:36Z</cp:lastPrinted>
  <dcterms:created xsi:type="dcterms:W3CDTF">2023-02-14T17:15:31Z</dcterms:created>
  <dcterms:modified xsi:type="dcterms:W3CDTF">2023-10-14T01:23:54Z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2023-10-14T00:33:46Z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8b829c31-209b-4d23-ace8-14d89c182dc9</vt:lpwstr>
  </property>
  <property fmtid="{D5CDD505-2E9C-101B-9397-08002B2CF9AE}" pid="7" name="MSIP_Label_defa4170-0d19-0005-0004-bc88714345d2_ActionId">
    <vt:lpwstr>5099b264-0f66-4a2a-9ec1-d81b14ed2323</vt:lpwstr>
  </property>
  <property fmtid="{D5CDD505-2E9C-101B-9397-08002B2CF9AE}" pid="8" name="MSIP_Label_defa4170-0d19-0005-0004-bc88714345d2_ContentBits">
    <vt:lpwstr>0</vt:lpwstr>
  </property>
</Properties>
</file>